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user.User.000\Desktop\"/>
    </mc:Choice>
  </mc:AlternateContent>
  <bookViews>
    <workbookView xWindow="0" yWindow="0" windowWidth="28800" windowHeight="12435" activeTab="3"/>
  </bookViews>
  <sheets>
    <sheet name="broj penzionera i prosj.penz." sheetId="23" r:id="rId1"/>
    <sheet name="Broj penzionera i prosj.pen (2" sheetId="24" r:id="rId2"/>
    <sheet name="Broj penzionera i prosj.penzija" sheetId="25" r:id="rId3"/>
    <sheet name="Broj penzionera i prosj.penz.ap" sheetId="26" r:id="rId4"/>
  </sheets>
  <calcPr calcId="152511"/>
</workbook>
</file>

<file path=xl/calcChain.xml><?xml version="1.0" encoding="utf-8"?>
<calcChain xmlns="http://schemas.openxmlformats.org/spreadsheetml/2006/main">
  <c r="I9" i="26" l="1"/>
  <c r="I10" i="26"/>
  <c r="I11" i="26"/>
  <c r="I12" i="26"/>
  <c r="I13" i="26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3" i="26"/>
  <c r="C34" i="26"/>
  <c r="E34" i="26"/>
  <c r="G34" i="26"/>
  <c r="I34" i="26"/>
  <c r="I35" i="26"/>
  <c r="C36" i="26"/>
  <c r="E36" i="26"/>
  <c r="G36" i="26"/>
  <c r="I36" i="26"/>
  <c r="I9" i="25" l="1"/>
  <c r="I10" i="25"/>
  <c r="I34" i="25" s="1"/>
  <c r="I36" i="25" s="1"/>
  <c r="I11" i="25"/>
  <c r="I12" i="25"/>
  <c r="I13" i="25"/>
  <c r="I14" i="25"/>
  <c r="I15" i="25"/>
  <c r="I16" i="25"/>
  <c r="I17" i="25"/>
  <c r="I18" i="25"/>
  <c r="I19" i="25"/>
  <c r="I20" i="25"/>
  <c r="I21" i="25"/>
  <c r="I22" i="25"/>
  <c r="I23" i="25"/>
  <c r="I24" i="25"/>
  <c r="I25" i="25"/>
  <c r="I26" i="25"/>
  <c r="I27" i="25"/>
  <c r="I28" i="25"/>
  <c r="I29" i="25"/>
  <c r="I30" i="25"/>
  <c r="I31" i="25"/>
  <c r="I32" i="25"/>
  <c r="I33" i="25"/>
  <c r="C34" i="25"/>
  <c r="C36" i="25" s="1"/>
  <c r="E34" i="25"/>
  <c r="G34" i="25"/>
  <c r="G36" i="25" s="1"/>
  <c r="I35" i="25"/>
  <c r="E36" i="25"/>
  <c r="I9" i="24" l="1"/>
  <c r="I10" i="24"/>
  <c r="I34" i="24" s="1"/>
  <c r="I36" i="24" s="1"/>
  <c r="I11" i="24"/>
  <c r="I12" i="24"/>
  <c r="I13" i="24"/>
  <c r="I14" i="24"/>
  <c r="I15" i="24"/>
  <c r="I16" i="24"/>
  <c r="I17" i="24"/>
  <c r="I18" i="24"/>
  <c r="I19" i="24"/>
  <c r="I20" i="24"/>
  <c r="I21" i="24"/>
  <c r="I22" i="24"/>
  <c r="I23" i="24"/>
  <c r="I24" i="24"/>
  <c r="I25" i="24"/>
  <c r="I26" i="24"/>
  <c r="I27" i="24"/>
  <c r="I28" i="24"/>
  <c r="I29" i="24"/>
  <c r="I30" i="24"/>
  <c r="I31" i="24"/>
  <c r="I32" i="24"/>
  <c r="I33" i="24"/>
  <c r="C34" i="24"/>
  <c r="C36" i="24" s="1"/>
  <c r="E34" i="24"/>
  <c r="G34" i="24"/>
  <c r="G36" i="24" s="1"/>
  <c r="I35" i="24"/>
  <c r="E36" i="24"/>
  <c r="C26" i="23" l="1"/>
  <c r="G34" i="23" l="1"/>
  <c r="C34" i="23"/>
  <c r="E34" i="23" l="1"/>
  <c r="E36" i="23" s="1"/>
  <c r="I9" i="23"/>
  <c r="I10" i="23"/>
  <c r="I11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29" i="23"/>
  <c r="I30" i="23"/>
  <c r="I31" i="23"/>
  <c r="I32" i="23"/>
  <c r="I33" i="23"/>
  <c r="C36" i="23"/>
  <c r="G36" i="23"/>
  <c r="I35" i="23"/>
  <c r="I34" i="23" l="1"/>
  <c r="I36" i="23" s="1"/>
</calcChain>
</file>

<file path=xl/sharedStrings.xml><?xml version="1.0" encoding="utf-8"?>
<sst xmlns="http://schemas.openxmlformats.org/spreadsheetml/2006/main" count="180" uniqueCount="45">
  <si>
    <t>UKUPNO</t>
  </si>
  <si>
    <t>Broj korisnika</t>
  </si>
  <si>
    <t>Prosječna penzija</t>
  </si>
  <si>
    <t>OPŠTINE</t>
  </si>
  <si>
    <t xml:space="preserve">Vrste penzija </t>
  </si>
  <si>
    <t>Starosna</t>
  </si>
  <si>
    <t>Invalidska</t>
  </si>
  <si>
    <t>Porodična</t>
  </si>
  <si>
    <t>Andrijevica</t>
  </si>
  <si>
    <t>Bar</t>
  </si>
  <si>
    <t>Berane</t>
  </si>
  <si>
    <t>Bijelo Polje</t>
  </si>
  <si>
    <t>Budva</t>
  </si>
  <si>
    <t>Cetinje</t>
  </si>
  <si>
    <t>Danilovgrad</t>
  </si>
  <si>
    <t>Herceg Novi</t>
  </si>
  <si>
    <t>Kolašin</t>
  </si>
  <si>
    <t>Kotor</t>
  </si>
  <si>
    <t>Mojkovac</t>
  </si>
  <si>
    <t>Nikšić</t>
  </si>
  <si>
    <t>Plav</t>
  </si>
  <si>
    <t>Pljevlja</t>
  </si>
  <si>
    <t>Plužine</t>
  </si>
  <si>
    <t>Podgorica</t>
  </si>
  <si>
    <t>Rožaje</t>
  </si>
  <si>
    <t xml:space="preserve">Šavnik </t>
  </si>
  <si>
    <t>Tivat</t>
  </si>
  <si>
    <t>Ulcinj</t>
  </si>
  <si>
    <t>Žabljak</t>
  </si>
  <si>
    <t>Redni broj</t>
  </si>
  <si>
    <t>Gusinje</t>
  </si>
  <si>
    <t>Petnjica</t>
  </si>
  <si>
    <t>Tuzi</t>
  </si>
  <si>
    <t>UKUPNO CRNA GORA</t>
  </si>
  <si>
    <t>Zeta</t>
  </si>
  <si>
    <t xml:space="preserve"> UKUPNO</t>
  </si>
  <si>
    <t>Broj penzionera i prosječna penzija po vrstama prava i opštinama  - januar 2026. godine</t>
  </si>
  <si>
    <r>
      <t xml:space="preserve">* Napomena: Prosječna penzija sa obračunatim razlikama za  januar iznosi 556.79 </t>
    </r>
    <r>
      <rPr>
        <sz val="9"/>
        <rFont val="Calibri"/>
        <family val="2"/>
      </rPr>
      <t>€.</t>
    </r>
    <r>
      <rPr>
        <sz val="9"/>
        <rFont val="Arial"/>
        <family val="2"/>
      </rPr>
      <t xml:space="preserve"> </t>
    </r>
  </si>
  <si>
    <t>Isplata zemljama ex YU</t>
  </si>
  <si>
    <r>
      <t xml:space="preserve">* Napomena: Prosječna penzija sa obračunatim razlikama za  januar iznosi 557.23 </t>
    </r>
    <r>
      <rPr>
        <sz val="9"/>
        <rFont val="Calibri"/>
        <family val="2"/>
      </rPr>
      <t>€.</t>
    </r>
    <r>
      <rPr>
        <sz val="9"/>
        <rFont val="Arial"/>
        <family val="2"/>
      </rPr>
      <t xml:space="preserve"> </t>
    </r>
  </si>
  <si>
    <t>Broj penzionera i prosječna penzija po vrstama prava i opštinama  - februar 2026. godine</t>
  </si>
  <si>
    <r>
      <t xml:space="preserve">* Napomena: Prosječna penzija sa obračunatim razlikama za  mart iznosi 556.39 </t>
    </r>
    <r>
      <rPr>
        <sz val="9"/>
        <rFont val="Calibri"/>
        <family val="2"/>
      </rPr>
      <t>€.</t>
    </r>
    <r>
      <rPr>
        <sz val="9"/>
        <rFont val="Arial"/>
        <family val="2"/>
      </rPr>
      <t xml:space="preserve"> </t>
    </r>
  </si>
  <si>
    <t>Broj penzionera i prosječna penzija po vrstama prava i opštinama  - mart 2026. godine</t>
  </si>
  <si>
    <r>
      <t xml:space="preserve">* Napomena: Prosječna penzija sa obračunatim razlikama za  mart iznosi 556.88 </t>
    </r>
    <r>
      <rPr>
        <sz val="9"/>
        <rFont val="Calibri"/>
        <family val="2"/>
      </rPr>
      <t>€.</t>
    </r>
    <r>
      <rPr>
        <sz val="9"/>
        <rFont val="Arial"/>
        <family val="2"/>
      </rPr>
      <t xml:space="preserve"> </t>
    </r>
  </si>
  <si>
    <t>Broj penzionera i prosječna penzija po vrstama prava i opštinama  - april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</si>
</sst>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41A]"/>
  </numFmts>
  <fonts count="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2">
    <xf numFmtId="0" fontId="0" fillId="0" borderId="0" xfId="0"/>
    <xf numFmtId="3" fontId="0" fillId="0" borderId="12" xfId="0" applyNumberFormat="1" applyBorder="1"/>
    <xf numFmtId="2" fontId="0" fillId="0" borderId="0" xfId="0" applyNumberFormat="1" applyFill="1" applyBorder="1"/>
    <xf numFmtId="3" fontId="0" fillId="0" borderId="0" xfId="0" applyNumberFormat="1"/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/>
    </xf>
    <xf numFmtId="3" fontId="0" fillId="0" borderId="17" xfId="0" applyNumberFormat="1" applyBorder="1"/>
    <xf numFmtId="0" fontId="1" fillId="2" borderId="19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3" fontId="2" fillId="2" borderId="11" xfId="0" applyNumberFormat="1" applyFont="1" applyFill="1" applyBorder="1"/>
    <xf numFmtId="3" fontId="2" fillId="2" borderId="2" xfId="0" applyNumberFormat="1" applyFont="1" applyFill="1" applyBorder="1"/>
    <xf numFmtId="3" fontId="2" fillId="4" borderId="11" xfId="0" applyNumberFormat="1" applyFont="1" applyFill="1" applyBorder="1"/>
    <xf numFmtId="3" fontId="2" fillId="4" borderId="2" xfId="0" applyNumberFormat="1" applyFont="1" applyFill="1" applyBorder="1"/>
    <xf numFmtId="0" fontId="1" fillId="2" borderId="29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/>
    </xf>
    <xf numFmtId="3" fontId="0" fillId="0" borderId="34" xfId="0" applyNumberFormat="1" applyFill="1" applyBorder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164" fontId="2" fillId="4" borderId="2" xfId="0" applyNumberFormat="1" applyFont="1" applyFill="1" applyBorder="1"/>
    <xf numFmtId="164" fontId="2" fillId="2" borderId="2" xfId="0" applyNumberFormat="1" applyFont="1" applyFill="1" applyBorder="1"/>
    <xf numFmtId="164" fontId="2" fillId="4" borderId="25" xfId="0" applyNumberFormat="1" applyFont="1" applyFill="1" applyBorder="1"/>
    <xf numFmtId="164" fontId="2" fillId="2" borderId="25" xfId="0" applyNumberFormat="1" applyFont="1" applyFill="1" applyBorder="1"/>
    <xf numFmtId="164" fontId="2" fillId="4" borderId="3" xfId="0" applyNumberFormat="1" applyFont="1" applyFill="1" applyBorder="1"/>
    <xf numFmtId="164" fontId="0" fillId="0" borderId="32" xfId="0" applyNumberFormat="1" applyFill="1" applyBorder="1"/>
    <xf numFmtId="164" fontId="2" fillId="2" borderId="3" xfId="0" applyNumberFormat="1" applyFont="1" applyFill="1" applyBorder="1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3" fontId="6" fillId="0" borderId="1" xfId="0" applyNumberFormat="1" applyFont="1" applyBorder="1"/>
    <xf numFmtId="3" fontId="6" fillId="0" borderId="12" xfId="0" applyNumberFormat="1" applyFont="1" applyBorder="1"/>
    <xf numFmtId="3" fontId="0" fillId="0" borderId="34" xfId="0" applyNumberFormat="1" applyFill="1" applyBorder="1"/>
    <xf numFmtId="164" fontId="0" fillId="0" borderId="31" xfId="0" applyNumberFormat="1" applyFill="1" applyBorder="1"/>
    <xf numFmtId="3" fontId="0" fillId="0" borderId="31" xfId="0" applyNumberFormat="1" applyFill="1" applyBorder="1"/>
    <xf numFmtId="164" fontId="0" fillId="0" borderId="36" xfId="0" applyNumberFormat="1" applyFill="1" applyBorder="1"/>
    <xf numFmtId="164" fontId="0" fillId="0" borderId="1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3" fontId="2" fillId="0" borderId="0" xfId="0" applyNumberFormat="1" applyFont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1" fillId="2" borderId="19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wrapText="1"/>
    </xf>
    <xf numFmtId="3" fontId="6" fillId="0" borderId="15" xfId="0" applyNumberFormat="1" applyFont="1" applyBorder="1"/>
    <xf numFmtId="164" fontId="0" fillId="0" borderId="8" xfId="0" applyNumberFormat="1" applyBorder="1"/>
    <xf numFmtId="3" fontId="6" fillId="0" borderId="8" xfId="0" applyNumberFormat="1" applyFont="1" applyBorder="1"/>
    <xf numFmtId="164" fontId="0" fillId="0" borderId="9" xfId="0" applyNumberFormat="1" applyBorder="1"/>
    <xf numFmtId="3" fontId="6" fillId="0" borderId="19" xfId="0" applyNumberFormat="1" applyFont="1" applyBorder="1"/>
    <xf numFmtId="164" fontId="0" fillId="0" borderId="6" xfId="0" applyNumberFormat="1" applyBorder="1"/>
    <xf numFmtId="3" fontId="6" fillId="0" borderId="6" xfId="0" applyNumberFormat="1" applyFont="1" applyBorder="1"/>
    <xf numFmtId="164" fontId="0" fillId="0" borderId="7" xfId="0" applyNumberFormat="1" applyBorder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3" borderId="11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wrapText="1"/>
    </xf>
    <xf numFmtId="0" fontId="4" fillId="3" borderId="21" xfId="0" applyFont="1" applyFill="1" applyBorder="1" applyAlignment="1">
      <alignment wrapText="1"/>
    </xf>
    <xf numFmtId="0" fontId="2" fillId="2" borderId="10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0" fillId="2" borderId="35" xfId="0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2" fillId="2" borderId="14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164" fontId="0" fillId="0" borderId="37" xfId="0" applyNumberFormat="1" applyBorder="1"/>
    <xf numFmtId="3" fontId="6" fillId="0" borderId="37" xfId="0" applyNumberFormat="1" applyFont="1" applyBorder="1"/>
    <xf numFmtId="3" fontId="6" fillId="0" borderId="17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123825</xdr:colOff>
      <xdr:row>2</xdr:row>
      <xdr:rowOff>11548</xdr:rowOff>
    </xdr:to>
    <xdr:pic>
      <xdr:nvPicPr>
        <xdr:cNvPr id="2" name="Picture 0" descr="LogoWord.png">
          <a:extLst>
            <a:ext uri="{FF2B5EF4-FFF2-40B4-BE49-F238E27FC236}">
              <a16:creationId xmlns:a16="http://schemas.microsoft.com/office/drawing/2014/main" xmlns="" id="{5AFA6442-F11F-4DE1-AA75-432D66F4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0689" cy="340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123825</xdr:colOff>
      <xdr:row>2</xdr:row>
      <xdr:rowOff>11548</xdr:rowOff>
    </xdr:to>
    <xdr:pic>
      <xdr:nvPicPr>
        <xdr:cNvPr id="2" name="Picture 0" descr="LogoWord.png">
          <a:extLst>
            <a:ext uri="{FF2B5EF4-FFF2-40B4-BE49-F238E27FC236}">
              <a16:creationId xmlns:a16="http://schemas.microsoft.com/office/drawing/2014/main" xmlns="" id="{5AFA6442-F11F-4DE1-AA75-432D66F4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3353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123825</xdr:colOff>
      <xdr:row>2</xdr:row>
      <xdr:rowOff>11548</xdr:rowOff>
    </xdr:to>
    <xdr:pic>
      <xdr:nvPicPr>
        <xdr:cNvPr id="2" name="Picture 0" descr="LogoWord.png">
          <a:extLst>
            <a:ext uri="{FF2B5EF4-FFF2-40B4-BE49-F238E27FC236}">
              <a16:creationId xmlns:a16="http://schemas.microsoft.com/office/drawing/2014/main" xmlns="" id="{5AFA6442-F11F-4DE1-AA75-432D66F4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3353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123825</xdr:colOff>
      <xdr:row>2</xdr:row>
      <xdr:rowOff>11548</xdr:rowOff>
    </xdr:to>
    <xdr:pic>
      <xdr:nvPicPr>
        <xdr:cNvPr id="2" name="Picture 0" descr="LogoWord.png">
          <a:extLst>
            <a:ext uri="{FF2B5EF4-FFF2-40B4-BE49-F238E27FC236}">
              <a16:creationId xmlns:a16="http://schemas.microsoft.com/office/drawing/2014/main" xmlns="" id="{5AFA6442-F11F-4DE1-AA75-432D66F4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3353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zoomScale="98" zoomScaleNormal="98" workbookViewId="0">
      <selection activeCell="L19" sqref="L19"/>
    </sheetView>
  </sheetViews>
  <sheetFormatPr defaultRowHeight="12.75" x14ac:dyDescent="0.2"/>
  <cols>
    <col min="1" max="1" width="8" customWidth="1"/>
    <col min="2" max="2" width="14" customWidth="1"/>
    <col min="3" max="3" width="9.140625" style="3"/>
    <col min="4" max="4" width="10" customWidth="1"/>
    <col min="5" max="5" width="9.5703125" customWidth="1"/>
    <col min="6" max="6" width="11.140625" customWidth="1"/>
    <col min="7" max="7" width="10" customWidth="1"/>
    <col min="8" max="8" width="10.140625" customWidth="1"/>
    <col min="10" max="10" width="10" customWidth="1"/>
  </cols>
  <sheetData>
    <row r="2" spans="1:12" ht="12.75" customHeight="1" x14ac:dyDescent="0.2">
      <c r="A2" s="29"/>
      <c r="B2" s="29"/>
      <c r="C2" s="41"/>
      <c r="D2" s="29"/>
      <c r="E2" s="29"/>
      <c r="F2" s="29"/>
      <c r="G2" s="29"/>
      <c r="H2" s="29"/>
      <c r="I2" s="29"/>
      <c r="J2" s="29"/>
    </row>
    <row r="3" spans="1:12" ht="28.5" customHeight="1" x14ac:dyDescent="0.2">
      <c r="A3" s="67" t="s">
        <v>36</v>
      </c>
      <c r="B3" s="68"/>
      <c r="C3" s="68"/>
      <c r="D3" s="68"/>
      <c r="E3" s="68"/>
      <c r="F3" s="68"/>
      <c r="G3" s="68"/>
      <c r="H3" s="68"/>
      <c r="I3" s="68"/>
      <c r="J3" s="68"/>
    </row>
    <row r="4" spans="1:12" ht="13.5" customHeight="1" x14ac:dyDescent="0.2">
      <c r="A4" s="29"/>
      <c r="B4" s="28"/>
      <c r="C4" s="42"/>
      <c r="D4" s="28"/>
      <c r="E4" s="28"/>
      <c r="F4" s="28"/>
      <c r="G4" s="28"/>
      <c r="H4" s="28"/>
      <c r="I4" s="28"/>
      <c r="J4" s="28"/>
    </row>
    <row r="5" spans="1:12" ht="12.75" customHeight="1" thickBot="1" x14ac:dyDescent="0.25">
      <c r="A5" s="29"/>
      <c r="B5" s="29"/>
      <c r="C5" s="41"/>
      <c r="D5" s="29"/>
      <c r="E5" s="29"/>
      <c r="F5" s="29"/>
      <c r="G5" s="29"/>
      <c r="H5" s="29"/>
      <c r="I5" s="29"/>
      <c r="J5" s="29"/>
    </row>
    <row r="6" spans="1:12" ht="13.5" customHeight="1" thickBot="1" x14ac:dyDescent="0.25">
      <c r="A6" s="69" t="s">
        <v>29</v>
      </c>
      <c r="B6" s="60" t="s">
        <v>3</v>
      </c>
      <c r="C6" s="65" t="s">
        <v>4</v>
      </c>
      <c r="D6" s="66"/>
      <c r="E6" s="66"/>
      <c r="F6" s="66"/>
      <c r="G6" s="66"/>
      <c r="H6" s="66"/>
      <c r="I6" s="66"/>
      <c r="J6" s="72"/>
    </row>
    <row r="7" spans="1:12" ht="13.5" customHeight="1" x14ac:dyDescent="0.2">
      <c r="A7" s="70"/>
      <c r="B7" s="61"/>
      <c r="C7" s="73" t="s">
        <v>5</v>
      </c>
      <c r="D7" s="74"/>
      <c r="E7" s="75" t="s">
        <v>6</v>
      </c>
      <c r="F7" s="74"/>
      <c r="G7" s="75" t="s">
        <v>7</v>
      </c>
      <c r="H7" s="78"/>
      <c r="I7" s="76" t="s">
        <v>0</v>
      </c>
      <c r="J7" s="77"/>
    </row>
    <row r="8" spans="1:12" ht="27.75" customHeight="1" thickBot="1" x14ac:dyDescent="0.25">
      <c r="A8" s="71"/>
      <c r="B8" s="62"/>
      <c r="C8" s="43" t="s">
        <v>1</v>
      </c>
      <c r="D8" s="4" t="s">
        <v>2</v>
      </c>
      <c r="E8" s="4" t="s">
        <v>1</v>
      </c>
      <c r="F8" s="4" t="s">
        <v>2</v>
      </c>
      <c r="G8" s="4" t="s">
        <v>1</v>
      </c>
      <c r="H8" s="16" t="s">
        <v>2</v>
      </c>
      <c r="I8" s="8" t="s">
        <v>1</v>
      </c>
      <c r="J8" s="5" t="s">
        <v>2</v>
      </c>
    </row>
    <row r="9" spans="1:12" ht="15.75" customHeight="1" x14ac:dyDescent="0.2">
      <c r="A9" s="9">
        <v>1</v>
      </c>
      <c r="B9" s="10" t="s">
        <v>8</v>
      </c>
      <c r="C9" s="45">
        <v>479</v>
      </c>
      <c r="D9" s="46">
        <v>475.53</v>
      </c>
      <c r="E9" s="47">
        <v>116</v>
      </c>
      <c r="F9" s="46">
        <v>459.29</v>
      </c>
      <c r="G9" s="47">
        <v>213</v>
      </c>
      <c r="H9" s="48">
        <v>447.98</v>
      </c>
      <c r="I9" s="7">
        <f>C9+E9+G9</f>
        <v>808</v>
      </c>
      <c r="J9" s="39">
        <v>465.93</v>
      </c>
    </row>
    <row r="10" spans="1:12" ht="15.75" customHeight="1" x14ac:dyDescent="0.2">
      <c r="A10" s="6">
        <v>2</v>
      </c>
      <c r="B10" s="11" t="s">
        <v>9</v>
      </c>
      <c r="C10" s="33">
        <v>5120</v>
      </c>
      <c r="D10" s="38">
        <v>544.98</v>
      </c>
      <c r="E10" s="32">
        <v>983</v>
      </c>
      <c r="F10" s="38">
        <v>468.77</v>
      </c>
      <c r="G10" s="32">
        <v>1919</v>
      </c>
      <c r="H10" s="40">
        <v>473.71</v>
      </c>
      <c r="I10" s="7">
        <f t="shared" ref="I10:I33" si="0">C10+E10+G10</f>
        <v>8022</v>
      </c>
      <c r="J10" s="40">
        <v>518.59</v>
      </c>
    </row>
    <row r="11" spans="1:12" ht="15.75" customHeight="1" x14ac:dyDescent="0.2">
      <c r="A11" s="6">
        <v>3</v>
      </c>
      <c r="B11" s="11" t="s">
        <v>10</v>
      </c>
      <c r="C11" s="33">
        <v>2959</v>
      </c>
      <c r="D11" s="38">
        <v>513.5</v>
      </c>
      <c r="E11" s="32">
        <v>750</v>
      </c>
      <c r="F11" s="38">
        <v>463.06</v>
      </c>
      <c r="G11" s="32">
        <v>1404</v>
      </c>
      <c r="H11" s="40">
        <v>452.76</v>
      </c>
      <c r="I11" s="7">
        <f t="shared" si="0"/>
        <v>5113</v>
      </c>
      <c r="J11" s="40">
        <v>489.42</v>
      </c>
    </row>
    <row r="12" spans="1:12" ht="15.75" customHeight="1" x14ac:dyDescent="0.2">
      <c r="A12" s="6">
        <v>4</v>
      </c>
      <c r="B12" s="11" t="s">
        <v>11</v>
      </c>
      <c r="C12" s="33">
        <v>4579</v>
      </c>
      <c r="D12" s="38">
        <v>506.98</v>
      </c>
      <c r="E12" s="32">
        <v>1231</v>
      </c>
      <c r="F12" s="38">
        <v>452.93</v>
      </c>
      <c r="G12" s="32">
        <v>1867</v>
      </c>
      <c r="H12" s="40">
        <v>452.92</v>
      </c>
      <c r="I12" s="7">
        <f t="shared" si="0"/>
        <v>7677</v>
      </c>
      <c r="J12" s="40">
        <v>485.17</v>
      </c>
    </row>
    <row r="13" spans="1:12" ht="15.75" customHeight="1" x14ac:dyDescent="0.2">
      <c r="A13" s="6">
        <v>5</v>
      </c>
      <c r="B13" s="11" t="s">
        <v>12</v>
      </c>
      <c r="C13" s="1">
        <v>2495</v>
      </c>
      <c r="D13" s="38">
        <v>547.23</v>
      </c>
      <c r="E13" s="32">
        <v>383</v>
      </c>
      <c r="F13" s="38">
        <v>481.94</v>
      </c>
      <c r="G13" s="32">
        <v>639</v>
      </c>
      <c r="H13" s="40">
        <v>498.76</v>
      </c>
      <c r="I13" s="7">
        <f t="shared" si="0"/>
        <v>3517</v>
      </c>
      <c r="J13" s="40">
        <v>531.30999999999995</v>
      </c>
    </row>
    <row r="14" spans="1:12" ht="15.75" customHeight="1" x14ac:dyDescent="0.2">
      <c r="A14" s="6">
        <v>6</v>
      </c>
      <c r="B14" s="11" t="s">
        <v>13</v>
      </c>
      <c r="C14" s="1">
        <v>2488</v>
      </c>
      <c r="D14" s="38">
        <v>518.07000000000005</v>
      </c>
      <c r="E14" s="32">
        <v>693</v>
      </c>
      <c r="F14" s="38">
        <v>471.18</v>
      </c>
      <c r="G14" s="32">
        <v>761</v>
      </c>
      <c r="H14" s="40">
        <v>477.17</v>
      </c>
      <c r="I14" s="7">
        <f t="shared" si="0"/>
        <v>3942</v>
      </c>
      <c r="J14" s="40">
        <v>501.93</v>
      </c>
      <c r="K14" s="2"/>
      <c r="L14" s="2"/>
    </row>
    <row r="15" spans="1:12" ht="15.75" customHeight="1" x14ac:dyDescent="0.2">
      <c r="A15" s="6">
        <v>7</v>
      </c>
      <c r="B15" s="11" t="s">
        <v>14</v>
      </c>
      <c r="C15" s="1">
        <v>2045</v>
      </c>
      <c r="D15" s="38">
        <v>551.33000000000004</v>
      </c>
      <c r="E15" s="32">
        <v>607</v>
      </c>
      <c r="F15" s="38">
        <v>477.65</v>
      </c>
      <c r="G15" s="32">
        <v>844</v>
      </c>
      <c r="H15" s="40">
        <v>478.41</v>
      </c>
      <c r="I15" s="7">
        <f t="shared" si="0"/>
        <v>3496</v>
      </c>
      <c r="J15" s="40">
        <v>520.92999999999995</v>
      </c>
    </row>
    <row r="16" spans="1:12" ht="15.75" customHeight="1" x14ac:dyDescent="0.2">
      <c r="A16" s="6">
        <v>8</v>
      </c>
      <c r="B16" s="11" t="s">
        <v>30</v>
      </c>
      <c r="C16" s="1">
        <v>203</v>
      </c>
      <c r="D16" s="38">
        <v>480.7</v>
      </c>
      <c r="E16" s="32">
        <v>23</v>
      </c>
      <c r="F16" s="38">
        <v>435.21</v>
      </c>
      <c r="G16" s="32">
        <v>164</v>
      </c>
      <c r="H16" s="40">
        <v>434.91</v>
      </c>
      <c r="I16" s="7">
        <f t="shared" si="0"/>
        <v>390</v>
      </c>
      <c r="J16" s="40">
        <v>458.76</v>
      </c>
    </row>
    <row r="17" spans="1:10" ht="15.75" customHeight="1" x14ac:dyDescent="0.2">
      <c r="A17" s="6">
        <v>9</v>
      </c>
      <c r="B17" s="11" t="s">
        <v>15</v>
      </c>
      <c r="C17" s="1">
        <v>4966</v>
      </c>
      <c r="D17" s="38">
        <v>554.23</v>
      </c>
      <c r="E17" s="32">
        <v>735</v>
      </c>
      <c r="F17" s="38">
        <v>500.35</v>
      </c>
      <c r="G17" s="32">
        <v>1268</v>
      </c>
      <c r="H17" s="40">
        <v>524.76</v>
      </c>
      <c r="I17" s="7">
        <f t="shared" si="0"/>
        <v>6969</v>
      </c>
      <c r="J17" s="40">
        <v>543.19000000000005</v>
      </c>
    </row>
    <row r="18" spans="1:10" ht="15.75" customHeight="1" x14ac:dyDescent="0.2">
      <c r="A18" s="6">
        <v>10</v>
      </c>
      <c r="B18" s="11" t="s">
        <v>16</v>
      </c>
      <c r="C18" s="1">
        <v>817</v>
      </c>
      <c r="D18" s="38">
        <v>523.21</v>
      </c>
      <c r="E18" s="32">
        <v>203</v>
      </c>
      <c r="F18" s="38">
        <v>467.92</v>
      </c>
      <c r="G18" s="32">
        <v>395</v>
      </c>
      <c r="H18" s="40">
        <v>466.26</v>
      </c>
      <c r="I18" s="7">
        <f t="shared" si="0"/>
        <v>1415</v>
      </c>
      <c r="J18" s="40">
        <v>499.38</v>
      </c>
    </row>
    <row r="19" spans="1:10" ht="15.75" customHeight="1" x14ac:dyDescent="0.2">
      <c r="A19" s="6">
        <v>11</v>
      </c>
      <c r="B19" s="11" t="s">
        <v>17</v>
      </c>
      <c r="C19" s="1">
        <v>3232</v>
      </c>
      <c r="D19" s="38">
        <v>609.4</v>
      </c>
      <c r="E19" s="32">
        <v>510</v>
      </c>
      <c r="F19" s="38">
        <v>505.01</v>
      </c>
      <c r="G19" s="32">
        <v>998</v>
      </c>
      <c r="H19" s="40">
        <v>544.78</v>
      </c>
      <c r="I19" s="7">
        <f t="shared" si="0"/>
        <v>4740</v>
      </c>
      <c r="J19" s="40">
        <v>584.55999999999995</v>
      </c>
    </row>
    <row r="20" spans="1:10" ht="15.75" customHeight="1" x14ac:dyDescent="0.2">
      <c r="A20" s="6">
        <v>12</v>
      </c>
      <c r="B20" s="11" t="s">
        <v>18</v>
      </c>
      <c r="C20" s="1">
        <v>917</v>
      </c>
      <c r="D20" s="38">
        <v>523.63</v>
      </c>
      <c r="E20" s="32">
        <v>293</v>
      </c>
      <c r="F20" s="38">
        <v>452.2</v>
      </c>
      <c r="G20" s="32">
        <v>454</v>
      </c>
      <c r="H20" s="40">
        <v>454.63</v>
      </c>
      <c r="I20" s="7">
        <f t="shared" si="0"/>
        <v>1664</v>
      </c>
      <c r="J20" s="40">
        <v>492.22</v>
      </c>
    </row>
    <row r="21" spans="1:10" ht="15.75" customHeight="1" x14ac:dyDescent="0.2">
      <c r="A21" s="6">
        <v>13</v>
      </c>
      <c r="B21" s="11" t="s">
        <v>19</v>
      </c>
      <c r="C21" s="1">
        <v>8773</v>
      </c>
      <c r="D21" s="38">
        <v>584.74</v>
      </c>
      <c r="E21" s="32">
        <v>2521</v>
      </c>
      <c r="F21" s="38">
        <v>531.34</v>
      </c>
      <c r="G21" s="32">
        <v>4047</v>
      </c>
      <c r="H21" s="40">
        <v>483.49</v>
      </c>
      <c r="I21" s="7">
        <f t="shared" si="0"/>
        <v>15341</v>
      </c>
      <c r="J21" s="40">
        <v>549.25</v>
      </c>
    </row>
    <row r="22" spans="1:10" ht="15.75" customHeight="1" x14ac:dyDescent="0.2">
      <c r="A22" s="6">
        <v>14</v>
      </c>
      <c r="B22" s="11" t="s">
        <v>31</v>
      </c>
      <c r="C22" s="1">
        <v>237</v>
      </c>
      <c r="D22" s="38">
        <v>411.56</v>
      </c>
      <c r="E22" s="32">
        <v>78</v>
      </c>
      <c r="F22" s="38">
        <v>364.65</v>
      </c>
      <c r="G22" s="32">
        <v>207</v>
      </c>
      <c r="H22" s="40">
        <v>414.75</v>
      </c>
      <c r="I22" s="7">
        <f t="shared" si="0"/>
        <v>522</v>
      </c>
      <c r="J22" s="40">
        <v>405.82</v>
      </c>
    </row>
    <row r="23" spans="1:10" ht="15.75" customHeight="1" x14ac:dyDescent="0.2">
      <c r="A23" s="6">
        <v>15</v>
      </c>
      <c r="B23" s="11" t="s">
        <v>20</v>
      </c>
      <c r="C23" s="1">
        <v>724</v>
      </c>
      <c r="D23" s="38">
        <v>510.01</v>
      </c>
      <c r="E23" s="32">
        <v>104</v>
      </c>
      <c r="F23" s="38">
        <v>462.7</v>
      </c>
      <c r="G23" s="32">
        <v>390</v>
      </c>
      <c r="H23" s="40">
        <v>451.65</v>
      </c>
      <c r="I23" s="7">
        <f t="shared" si="0"/>
        <v>1218</v>
      </c>
      <c r="J23" s="40">
        <v>487.29</v>
      </c>
    </row>
    <row r="24" spans="1:10" ht="15.75" customHeight="1" x14ac:dyDescent="0.2">
      <c r="A24" s="6">
        <v>16</v>
      </c>
      <c r="B24" s="11" t="s">
        <v>21</v>
      </c>
      <c r="C24" s="1">
        <v>4171</v>
      </c>
      <c r="D24" s="38">
        <v>600.38</v>
      </c>
      <c r="E24" s="32">
        <v>641</v>
      </c>
      <c r="F24" s="38">
        <v>492.13</v>
      </c>
      <c r="G24" s="32">
        <v>1852</v>
      </c>
      <c r="H24" s="40">
        <v>474.94</v>
      </c>
      <c r="I24" s="7">
        <f t="shared" si="0"/>
        <v>6664</v>
      </c>
      <c r="J24" s="40">
        <v>555.11</v>
      </c>
    </row>
    <row r="25" spans="1:10" ht="15.75" customHeight="1" x14ac:dyDescent="0.2">
      <c r="A25" s="6">
        <v>17</v>
      </c>
      <c r="B25" s="11" t="s">
        <v>22</v>
      </c>
      <c r="C25" s="1">
        <v>414</v>
      </c>
      <c r="D25" s="38">
        <v>561.61</v>
      </c>
      <c r="E25" s="32">
        <v>72</v>
      </c>
      <c r="F25" s="38">
        <v>448.39</v>
      </c>
      <c r="G25" s="32">
        <v>135</v>
      </c>
      <c r="H25" s="40">
        <v>468.7</v>
      </c>
      <c r="I25" s="7">
        <f t="shared" si="0"/>
        <v>621</v>
      </c>
      <c r="J25" s="40">
        <v>528.28</v>
      </c>
    </row>
    <row r="26" spans="1:10" ht="15.75" customHeight="1" x14ac:dyDescent="0.2">
      <c r="A26" s="6">
        <v>18</v>
      </c>
      <c r="B26" s="11" t="s">
        <v>23</v>
      </c>
      <c r="C26" s="1">
        <f>19991+195</f>
        <v>20186</v>
      </c>
      <c r="D26" s="38">
        <v>649.92999999999995</v>
      </c>
      <c r="E26" s="32">
        <v>4889</v>
      </c>
      <c r="F26" s="38">
        <v>536.05999999999995</v>
      </c>
      <c r="G26" s="32">
        <v>6702</v>
      </c>
      <c r="H26" s="40">
        <v>525.57000000000005</v>
      </c>
      <c r="I26" s="7">
        <f t="shared" si="0"/>
        <v>31777</v>
      </c>
      <c r="J26" s="40">
        <v>606.25</v>
      </c>
    </row>
    <row r="27" spans="1:10" ht="15.75" customHeight="1" x14ac:dyDescent="0.2">
      <c r="A27" s="6">
        <v>19</v>
      </c>
      <c r="B27" s="11" t="s">
        <v>24</v>
      </c>
      <c r="C27" s="33">
        <v>1475</v>
      </c>
      <c r="D27" s="38">
        <v>499.05</v>
      </c>
      <c r="E27" s="32">
        <v>496</v>
      </c>
      <c r="F27" s="38">
        <v>449.3</v>
      </c>
      <c r="G27" s="32">
        <v>843</v>
      </c>
      <c r="H27" s="40">
        <v>445.76</v>
      </c>
      <c r="I27" s="7">
        <f t="shared" si="0"/>
        <v>2814</v>
      </c>
      <c r="J27" s="40">
        <v>474.32</v>
      </c>
    </row>
    <row r="28" spans="1:10" ht="15.75" customHeight="1" x14ac:dyDescent="0.2">
      <c r="A28" s="6">
        <v>20</v>
      </c>
      <c r="B28" s="11" t="s">
        <v>25</v>
      </c>
      <c r="C28" s="33">
        <v>197</v>
      </c>
      <c r="D28" s="38">
        <v>511.83</v>
      </c>
      <c r="E28" s="32">
        <v>49</v>
      </c>
      <c r="F28" s="38">
        <v>474.62</v>
      </c>
      <c r="G28" s="32">
        <v>59</v>
      </c>
      <c r="H28" s="40">
        <v>470.17</v>
      </c>
      <c r="I28" s="7">
        <f t="shared" si="0"/>
        <v>305</v>
      </c>
      <c r="J28" s="40">
        <v>497.79</v>
      </c>
    </row>
    <row r="29" spans="1:10" ht="15.75" customHeight="1" x14ac:dyDescent="0.2">
      <c r="A29" s="6">
        <v>21</v>
      </c>
      <c r="B29" s="11" t="s">
        <v>26</v>
      </c>
      <c r="C29" s="33">
        <v>2066</v>
      </c>
      <c r="D29" s="38">
        <v>630.25</v>
      </c>
      <c r="E29" s="32">
        <v>285</v>
      </c>
      <c r="F29" s="38">
        <v>545.08000000000004</v>
      </c>
      <c r="G29" s="32">
        <v>656</v>
      </c>
      <c r="H29" s="40">
        <v>547.87</v>
      </c>
      <c r="I29" s="7">
        <f t="shared" si="0"/>
        <v>3007</v>
      </c>
      <c r="J29" s="40">
        <v>604.21</v>
      </c>
    </row>
    <row r="30" spans="1:10" ht="15.75" customHeight="1" x14ac:dyDescent="0.2">
      <c r="A30" s="6">
        <v>22</v>
      </c>
      <c r="B30" s="11" t="s">
        <v>32</v>
      </c>
      <c r="C30" s="33">
        <v>631</v>
      </c>
      <c r="D30" s="38">
        <v>522.04999999999995</v>
      </c>
      <c r="E30" s="32">
        <v>170</v>
      </c>
      <c r="F30" s="38">
        <v>474.72</v>
      </c>
      <c r="G30" s="32">
        <v>482</v>
      </c>
      <c r="H30" s="40">
        <v>448.42</v>
      </c>
      <c r="I30" s="7">
        <f t="shared" si="0"/>
        <v>1283</v>
      </c>
      <c r="J30" s="40">
        <v>488.12</v>
      </c>
    </row>
    <row r="31" spans="1:10" ht="15.75" customHeight="1" x14ac:dyDescent="0.2">
      <c r="A31" s="6">
        <v>23</v>
      </c>
      <c r="B31" s="11" t="s">
        <v>27</v>
      </c>
      <c r="C31" s="33">
        <v>2034</v>
      </c>
      <c r="D31" s="38">
        <v>520.9</v>
      </c>
      <c r="E31" s="32">
        <v>344</v>
      </c>
      <c r="F31" s="38">
        <v>456.96</v>
      </c>
      <c r="G31" s="32">
        <v>984</v>
      </c>
      <c r="H31" s="40">
        <v>452.8</v>
      </c>
      <c r="I31" s="7">
        <f t="shared" si="0"/>
        <v>3362</v>
      </c>
      <c r="J31" s="40">
        <v>494.42</v>
      </c>
    </row>
    <row r="32" spans="1:10" ht="15.75" customHeight="1" x14ac:dyDescent="0.2">
      <c r="A32" s="6">
        <v>24</v>
      </c>
      <c r="B32" s="17" t="s">
        <v>34</v>
      </c>
      <c r="C32" s="33">
        <v>1417</v>
      </c>
      <c r="D32" s="38">
        <v>549.6</v>
      </c>
      <c r="E32" s="32">
        <v>421</v>
      </c>
      <c r="F32" s="38">
        <v>496.99</v>
      </c>
      <c r="G32" s="32">
        <v>754</v>
      </c>
      <c r="H32" s="40">
        <v>459.52</v>
      </c>
      <c r="I32" s="7">
        <f t="shared" si="0"/>
        <v>2592</v>
      </c>
      <c r="J32" s="40">
        <v>514.85</v>
      </c>
    </row>
    <row r="33" spans="1:10" ht="15.75" customHeight="1" thickBot="1" x14ac:dyDescent="0.25">
      <c r="A33" s="6">
        <v>25</v>
      </c>
      <c r="B33" s="11" t="s">
        <v>28</v>
      </c>
      <c r="C33" s="49">
        <v>484</v>
      </c>
      <c r="D33" s="50">
        <v>533.20000000000005</v>
      </c>
      <c r="E33" s="51">
        <v>70</v>
      </c>
      <c r="F33" s="50">
        <v>466.95</v>
      </c>
      <c r="G33" s="51">
        <v>162</v>
      </c>
      <c r="H33" s="52">
        <v>462.41</v>
      </c>
      <c r="I33" s="7">
        <f t="shared" si="0"/>
        <v>716</v>
      </c>
      <c r="J33" s="40">
        <v>510.71</v>
      </c>
    </row>
    <row r="34" spans="1:10" ht="21" customHeight="1" thickBot="1" x14ac:dyDescent="0.25">
      <c r="A34" s="58" t="s">
        <v>33</v>
      </c>
      <c r="B34" s="59"/>
      <c r="C34" s="14">
        <f>SUM(C9:C33)</f>
        <v>73109</v>
      </c>
      <c r="D34" s="21">
        <v>578.35</v>
      </c>
      <c r="E34" s="15">
        <f>SUM(E9:E33)</f>
        <v>16667</v>
      </c>
      <c r="F34" s="21">
        <v>499.63</v>
      </c>
      <c r="G34" s="15">
        <f>SUM(G9:G33)</f>
        <v>28199</v>
      </c>
      <c r="H34" s="23">
        <v>487.67</v>
      </c>
      <c r="I34" s="14">
        <f>SUM(I9:I33)</f>
        <v>117975</v>
      </c>
      <c r="J34" s="25">
        <v>545.54999999999995</v>
      </c>
    </row>
    <row r="35" spans="1:10" ht="25.5" customHeight="1" thickBot="1" x14ac:dyDescent="0.25">
      <c r="A35" s="63" t="s">
        <v>38</v>
      </c>
      <c r="B35" s="64"/>
      <c r="C35" s="34">
        <v>7727</v>
      </c>
      <c r="D35" s="35">
        <v>111.77</v>
      </c>
      <c r="E35" s="36">
        <v>930</v>
      </c>
      <c r="F35" s="35">
        <v>146.38999999999999</v>
      </c>
      <c r="G35" s="36">
        <v>2293</v>
      </c>
      <c r="H35" s="37">
        <v>157.11000000000001</v>
      </c>
      <c r="I35" s="18">
        <f>C35+E35+G35</f>
        <v>10950</v>
      </c>
      <c r="J35" s="26">
        <v>124.2</v>
      </c>
    </row>
    <row r="36" spans="1:10" ht="20.25" customHeight="1" thickBot="1" x14ac:dyDescent="0.25">
      <c r="A36" s="65" t="s">
        <v>35</v>
      </c>
      <c r="B36" s="66"/>
      <c r="C36" s="12">
        <f>C34+C35</f>
        <v>80836</v>
      </c>
      <c r="D36" s="22">
        <v>533.75</v>
      </c>
      <c r="E36" s="13">
        <f>E34+E35</f>
        <v>17597</v>
      </c>
      <c r="F36" s="22">
        <v>480.96</v>
      </c>
      <c r="G36" s="13">
        <f>G34+G35</f>
        <v>30492</v>
      </c>
      <c r="H36" s="24">
        <v>462.81</v>
      </c>
      <c r="I36" s="12">
        <f>I34+I35</f>
        <v>128925</v>
      </c>
      <c r="J36" s="27">
        <v>509.77</v>
      </c>
    </row>
    <row r="37" spans="1:10" s="30" customFormat="1" ht="12.75" customHeight="1" x14ac:dyDescent="0.2">
      <c r="A37" s="56" t="s">
        <v>37</v>
      </c>
      <c r="B37" s="57"/>
      <c r="C37" s="57"/>
      <c r="D37" s="57"/>
      <c r="E37" s="57"/>
      <c r="F37" s="57"/>
      <c r="G37" s="57"/>
      <c r="H37" s="57"/>
      <c r="I37" s="57"/>
      <c r="J37" s="57"/>
    </row>
    <row r="38" spans="1:10" ht="14.25" customHeight="1" x14ac:dyDescent="0.2">
      <c r="A38" s="19"/>
      <c r="B38" s="20"/>
      <c r="C38" s="44"/>
      <c r="D38" s="20"/>
      <c r="E38" s="20"/>
      <c r="F38" s="20"/>
      <c r="G38" s="20"/>
      <c r="H38" s="20"/>
      <c r="I38" s="20"/>
      <c r="J38" s="20"/>
    </row>
    <row r="39" spans="1:10" ht="14.25" customHeight="1" x14ac:dyDescent="0.2">
      <c r="A39" s="19"/>
      <c r="B39" s="31"/>
      <c r="C39" s="44"/>
      <c r="D39" s="31"/>
      <c r="E39" s="31"/>
      <c r="F39" s="31"/>
      <c r="G39" s="31"/>
      <c r="H39" s="31"/>
      <c r="I39" s="31"/>
      <c r="J39" s="31"/>
    </row>
    <row r="40" spans="1:10" ht="14.25" customHeight="1" x14ac:dyDescent="0.2">
      <c r="A40" s="19"/>
      <c r="B40" s="31"/>
      <c r="C40" s="44"/>
      <c r="D40" s="31"/>
      <c r="E40" s="31"/>
      <c r="F40" s="31"/>
      <c r="G40" s="31"/>
      <c r="H40" s="31"/>
      <c r="I40" s="31"/>
      <c r="J40" s="31"/>
    </row>
    <row r="41" spans="1:10" ht="14.25" customHeight="1" x14ac:dyDescent="0.2">
      <c r="A41" s="19"/>
      <c r="B41" s="31"/>
      <c r="C41" s="44"/>
      <c r="D41" s="31"/>
      <c r="E41" s="31"/>
      <c r="F41" s="31"/>
      <c r="G41" s="31"/>
      <c r="H41" s="31"/>
      <c r="I41" s="31"/>
      <c r="J41" s="31"/>
    </row>
  </sheetData>
  <mergeCells count="12">
    <mergeCell ref="A3:J3"/>
    <mergeCell ref="A6:A8"/>
    <mergeCell ref="C6:J6"/>
    <mergeCell ref="C7:D7"/>
    <mergeCell ref="E7:F7"/>
    <mergeCell ref="I7:J7"/>
    <mergeCell ref="G7:H7"/>
    <mergeCell ref="A37:J37"/>
    <mergeCell ref="A34:B34"/>
    <mergeCell ref="B6:B8"/>
    <mergeCell ref="A35:B35"/>
    <mergeCell ref="A36:B36"/>
  </mergeCells>
  <pageMargins left="0" right="0" top="0" bottom="0" header="0" footer="0"/>
  <pageSetup orientation="portrait" verticalDpi="4294967294" r:id="rId1"/>
  <ignoredErrors>
    <ignoredError sqref="I3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zoomScale="98" zoomScaleNormal="98" workbookViewId="0">
      <selection activeCell="J36" sqref="J36"/>
    </sheetView>
  </sheetViews>
  <sheetFormatPr defaultRowHeight="12.75" x14ac:dyDescent="0.2"/>
  <cols>
    <col min="1" max="1" width="8" customWidth="1"/>
    <col min="2" max="2" width="14" customWidth="1"/>
    <col min="3" max="3" width="9.140625" style="3"/>
    <col min="4" max="4" width="10" customWidth="1"/>
    <col min="5" max="5" width="9.5703125" customWidth="1"/>
    <col min="6" max="6" width="11.140625" customWidth="1"/>
    <col min="7" max="7" width="10" customWidth="1"/>
    <col min="8" max="8" width="10.140625" customWidth="1"/>
    <col min="10" max="10" width="10" customWidth="1"/>
  </cols>
  <sheetData>
    <row r="2" spans="1:12" ht="12.75" customHeight="1" x14ac:dyDescent="0.2">
      <c r="A2" s="53"/>
      <c r="B2" s="53"/>
      <c r="C2" s="41"/>
      <c r="D2" s="53"/>
      <c r="E2" s="53"/>
      <c r="F2" s="53"/>
      <c r="G2" s="53"/>
      <c r="H2" s="53"/>
      <c r="I2" s="53"/>
      <c r="J2" s="53"/>
    </row>
    <row r="3" spans="1:12" ht="28.5" customHeight="1" x14ac:dyDescent="0.2">
      <c r="A3" s="67" t="s">
        <v>40</v>
      </c>
      <c r="B3" s="68"/>
      <c r="C3" s="68"/>
      <c r="D3" s="68"/>
      <c r="E3" s="68"/>
      <c r="F3" s="68"/>
      <c r="G3" s="68"/>
      <c r="H3" s="68"/>
      <c r="I3" s="68"/>
      <c r="J3" s="68"/>
    </row>
    <row r="4" spans="1:12" ht="13.5" customHeight="1" x14ac:dyDescent="0.2">
      <c r="A4" s="53"/>
      <c r="B4" s="54"/>
      <c r="C4" s="42"/>
      <c r="D4" s="54"/>
      <c r="E4" s="54"/>
      <c r="F4" s="54"/>
      <c r="G4" s="54"/>
      <c r="H4" s="54"/>
      <c r="I4" s="54"/>
      <c r="J4" s="54"/>
    </row>
    <row r="5" spans="1:12" ht="12.75" customHeight="1" thickBot="1" x14ac:dyDescent="0.25">
      <c r="A5" s="53"/>
      <c r="B5" s="53"/>
      <c r="C5" s="41"/>
      <c r="D5" s="53"/>
      <c r="E5" s="53"/>
      <c r="F5" s="53"/>
      <c r="G5" s="53"/>
      <c r="H5" s="53"/>
      <c r="I5" s="53"/>
      <c r="J5" s="53"/>
    </row>
    <row r="6" spans="1:12" ht="13.5" customHeight="1" thickBot="1" x14ac:dyDescent="0.25">
      <c r="A6" s="69" t="s">
        <v>29</v>
      </c>
      <c r="B6" s="60" t="s">
        <v>3</v>
      </c>
      <c r="C6" s="65" t="s">
        <v>4</v>
      </c>
      <c r="D6" s="66"/>
      <c r="E6" s="66"/>
      <c r="F6" s="66"/>
      <c r="G6" s="66"/>
      <c r="H6" s="66"/>
      <c r="I6" s="66"/>
      <c r="J6" s="72"/>
    </row>
    <row r="7" spans="1:12" ht="13.5" customHeight="1" x14ac:dyDescent="0.2">
      <c r="A7" s="70"/>
      <c r="B7" s="61"/>
      <c r="C7" s="73" t="s">
        <v>5</v>
      </c>
      <c r="D7" s="74"/>
      <c r="E7" s="75" t="s">
        <v>6</v>
      </c>
      <c r="F7" s="74"/>
      <c r="G7" s="75" t="s">
        <v>7</v>
      </c>
      <c r="H7" s="78"/>
      <c r="I7" s="76" t="s">
        <v>0</v>
      </c>
      <c r="J7" s="77"/>
    </row>
    <row r="8" spans="1:12" ht="27.75" customHeight="1" thickBot="1" x14ac:dyDescent="0.25">
      <c r="A8" s="71"/>
      <c r="B8" s="62"/>
      <c r="C8" s="43" t="s">
        <v>1</v>
      </c>
      <c r="D8" s="4" t="s">
        <v>2</v>
      </c>
      <c r="E8" s="4" t="s">
        <v>1</v>
      </c>
      <c r="F8" s="4" t="s">
        <v>2</v>
      </c>
      <c r="G8" s="4" t="s">
        <v>1</v>
      </c>
      <c r="H8" s="16" t="s">
        <v>2</v>
      </c>
      <c r="I8" s="8" t="s">
        <v>1</v>
      </c>
      <c r="J8" s="5" t="s">
        <v>2</v>
      </c>
    </row>
    <row r="9" spans="1:12" ht="15.75" customHeight="1" x14ac:dyDescent="0.2">
      <c r="A9" s="9">
        <v>1</v>
      </c>
      <c r="B9" s="10" t="s">
        <v>8</v>
      </c>
      <c r="C9" s="81">
        <v>479</v>
      </c>
      <c r="D9" s="79">
        <v>474.35</v>
      </c>
      <c r="E9" s="80">
        <v>118</v>
      </c>
      <c r="F9" s="79">
        <v>457.76</v>
      </c>
      <c r="G9" s="80">
        <v>215</v>
      </c>
      <c r="H9" s="79">
        <v>447.96</v>
      </c>
      <c r="I9" s="7">
        <f>C9+E9+G9</f>
        <v>812</v>
      </c>
      <c r="J9" s="39">
        <v>464.95</v>
      </c>
    </row>
    <row r="10" spans="1:12" ht="15.75" customHeight="1" x14ac:dyDescent="0.2">
      <c r="A10" s="6">
        <v>2</v>
      </c>
      <c r="B10" s="11" t="s">
        <v>9</v>
      </c>
      <c r="C10" s="33">
        <v>5144</v>
      </c>
      <c r="D10" s="38">
        <v>545.65</v>
      </c>
      <c r="E10" s="32">
        <v>988</v>
      </c>
      <c r="F10" s="38">
        <v>467.81</v>
      </c>
      <c r="G10" s="32">
        <v>1926</v>
      </c>
      <c r="H10" s="38">
        <v>473.58</v>
      </c>
      <c r="I10" s="7">
        <f>C10+E10+G10</f>
        <v>8058</v>
      </c>
      <c r="J10" s="40">
        <v>518.88</v>
      </c>
    </row>
    <row r="11" spans="1:12" ht="15.75" customHeight="1" x14ac:dyDescent="0.2">
      <c r="A11" s="6">
        <v>3</v>
      </c>
      <c r="B11" s="11" t="s">
        <v>10</v>
      </c>
      <c r="C11" s="33">
        <v>2974</v>
      </c>
      <c r="D11" s="38">
        <v>513.39</v>
      </c>
      <c r="E11" s="32">
        <v>748</v>
      </c>
      <c r="F11" s="38">
        <v>463.21</v>
      </c>
      <c r="G11" s="32">
        <v>1405</v>
      </c>
      <c r="H11" s="38">
        <v>453.45</v>
      </c>
      <c r="I11" s="7">
        <f>C11+E11+G11</f>
        <v>5127</v>
      </c>
      <c r="J11" s="40">
        <v>489.64</v>
      </c>
    </row>
    <row r="12" spans="1:12" ht="15.75" customHeight="1" x14ac:dyDescent="0.2">
      <c r="A12" s="6">
        <v>4</v>
      </c>
      <c r="B12" s="11" t="s">
        <v>11</v>
      </c>
      <c r="C12" s="33">
        <v>4598</v>
      </c>
      <c r="D12" s="38">
        <v>506.88</v>
      </c>
      <c r="E12" s="32">
        <v>1233</v>
      </c>
      <c r="F12" s="38">
        <v>452.49</v>
      </c>
      <c r="G12" s="32">
        <v>1875</v>
      </c>
      <c r="H12" s="38">
        <v>453.12</v>
      </c>
      <c r="I12" s="7">
        <f>C12+E12+G12</f>
        <v>7706</v>
      </c>
      <c r="J12" s="40">
        <v>485.1</v>
      </c>
    </row>
    <row r="13" spans="1:12" ht="15.75" customHeight="1" x14ac:dyDescent="0.2">
      <c r="A13" s="6">
        <v>5</v>
      </c>
      <c r="B13" s="11" t="s">
        <v>12</v>
      </c>
      <c r="C13" s="33">
        <v>2504</v>
      </c>
      <c r="D13" s="38">
        <v>547.04999999999995</v>
      </c>
      <c r="E13" s="32">
        <v>381</v>
      </c>
      <c r="F13" s="38">
        <v>482.6</v>
      </c>
      <c r="G13" s="32">
        <v>642</v>
      </c>
      <c r="H13" s="38">
        <v>498.89</v>
      </c>
      <c r="I13" s="7">
        <f>C13+E13+G13</f>
        <v>3527</v>
      </c>
      <c r="J13" s="40">
        <v>531.32000000000005</v>
      </c>
    </row>
    <row r="14" spans="1:12" ht="15.75" customHeight="1" x14ac:dyDescent="0.2">
      <c r="A14" s="6">
        <v>6</v>
      </c>
      <c r="B14" s="11" t="s">
        <v>13</v>
      </c>
      <c r="C14" s="33">
        <v>2494</v>
      </c>
      <c r="D14" s="38">
        <v>517.84</v>
      </c>
      <c r="E14" s="32">
        <v>695</v>
      </c>
      <c r="F14" s="38">
        <v>471.21</v>
      </c>
      <c r="G14" s="32">
        <v>763</v>
      </c>
      <c r="H14" s="38">
        <v>477.59</v>
      </c>
      <c r="I14" s="7">
        <f>C14+E14+G14</f>
        <v>3952</v>
      </c>
      <c r="J14" s="40">
        <v>501.87</v>
      </c>
      <c r="K14" s="2"/>
      <c r="L14" s="2"/>
    </row>
    <row r="15" spans="1:12" ht="15.75" customHeight="1" x14ac:dyDescent="0.2">
      <c r="A15" s="6">
        <v>7</v>
      </c>
      <c r="B15" s="11" t="s">
        <v>14</v>
      </c>
      <c r="C15" s="33">
        <v>2045</v>
      </c>
      <c r="D15" s="38">
        <v>551.30999999999995</v>
      </c>
      <c r="E15" s="32">
        <v>608</v>
      </c>
      <c r="F15" s="38">
        <v>477.3</v>
      </c>
      <c r="G15" s="32">
        <v>847</v>
      </c>
      <c r="H15" s="38">
        <v>479.42</v>
      </c>
      <c r="I15" s="7">
        <f>C15+E15+G15</f>
        <v>3500</v>
      </c>
      <c r="J15" s="40">
        <v>521.04999999999995</v>
      </c>
    </row>
    <row r="16" spans="1:12" ht="15.75" customHeight="1" x14ac:dyDescent="0.2">
      <c r="A16" s="6">
        <v>8</v>
      </c>
      <c r="B16" s="11" t="s">
        <v>30</v>
      </c>
      <c r="C16" s="33">
        <v>204</v>
      </c>
      <c r="D16" s="38">
        <v>480.41</v>
      </c>
      <c r="E16" s="32">
        <v>23</v>
      </c>
      <c r="F16" s="38">
        <v>435.21</v>
      </c>
      <c r="G16" s="32">
        <v>164</v>
      </c>
      <c r="H16" s="38">
        <v>432.8</v>
      </c>
      <c r="I16" s="7">
        <f>C16+E16+G16</f>
        <v>391</v>
      </c>
      <c r="J16" s="40">
        <v>457.78</v>
      </c>
    </row>
    <row r="17" spans="1:10" ht="15.75" customHeight="1" x14ac:dyDescent="0.2">
      <c r="A17" s="6">
        <v>9</v>
      </c>
      <c r="B17" s="11" t="s">
        <v>15</v>
      </c>
      <c r="C17" s="33">
        <v>4964</v>
      </c>
      <c r="D17" s="38">
        <v>554.09</v>
      </c>
      <c r="E17" s="32">
        <v>737</v>
      </c>
      <c r="F17" s="38">
        <v>500.71</v>
      </c>
      <c r="G17" s="32">
        <v>1270</v>
      </c>
      <c r="H17" s="38">
        <v>524.91999999999996</v>
      </c>
      <c r="I17" s="7">
        <f>C17+E17+G17</f>
        <v>6971</v>
      </c>
      <c r="J17" s="40">
        <v>543.13</v>
      </c>
    </row>
    <row r="18" spans="1:10" ht="15.75" customHeight="1" x14ac:dyDescent="0.2">
      <c r="A18" s="6">
        <v>10</v>
      </c>
      <c r="B18" s="11" t="s">
        <v>16</v>
      </c>
      <c r="C18" s="33">
        <v>821</v>
      </c>
      <c r="D18" s="38">
        <v>522.80999999999995</v>
      </c>
      <c r="E18" s="32">
        <v>203</v>
      </c>
      <c r="F18" s="38">
        <v>467.92</v>
      </c>
      <c r="G18" s="32">
        <v>394</v>
      </c>
      <c r="H18" s="38">
        <v>466.71</v>
      </c>
      <c r="I18" s="7">
        <f>C18+E18+G18</f>
        <v>1418</v>
      </c>
      <c r="J18" s="40">
        <v>499.36</v>
      </c>
    </row>
    <row r="19" spans="1:10" ht="15.75" customHeight="1" x14ac:dyDescent="0.2">
      <c r="A19" s="6">
        <v>11</v>
      </c>
      <c r="B19" s="11" t="s">
        <v>17</v>
      </c>
      <c r="C19" s="33">
        <v>3250</v>
      </c>
      <c r="D19" s="38">
        <v>609.6</v>
      </c>
      <c r="E19" s="32">
        <v>508</v>
      </c>
      <c r="F19" s="38">
        <v>504.14</v>
      </c>
      <c r="G19" s="32">
        <v>996</v>
      </c>
      <c r="H19" s="38">
        <v>545.1</v>
      </c>
      <c r="I19" s="7">
        <f>C19+E19+G19</f>
        <v>4754</v>
      </c>
      <c r="J19" s="40">
        <v>584.82000000000005</v>
      </c>
    </row>
    <row r="20" spans="1:10" ht="15.75" customHeight="1" x14ac:dyDescent="0.2">
      <c r="A20" s="6">
        <v>12</v>
      </c>
      <c r="B20" s="11" t="s">
        <v>18</v>
      </c>
      <c r="C20" s="33">
        <v>926</v>
      </c>
      <c r="D20" s="38">
        <v>524.54999999999995</v>
      </c>
      <c r="E20" s="32">
        <v>293</v>
      </c>
      <c r="F20" s="38">
        <v>452.2</v>
      </c>
      <c r="G20" s="32">
        <v>453</v>
      </c>
      <c r="H20" s="38">
        <v>454.67</v>
      </c>
      <c r="I20" s="7">
        <f>C20+E20+G20</f>
        <v>1672</v>
      </c>
      <c r="J20" s="40">
        <v>492.94</v>
      </c>
    </row>
    <row r="21" spans="1:10" ht="15.75" customHeight="1" x14ac:dyDescent="0.2">
      <c r="A21" s="6">
        <v>13</v>
      </c>
      <c r="B21" s="11" t="s">
        <v>19</v>
      </c>
      <c r="C21" s="33">
        <v>8790</v>
      </c>
      <c r="D21" s="38">
        <v>585.24</v>
      </c>
      <c r="E21" s="32">
        <v>2516</v>
      </c>
      <c r="F21" s="38">
        <v>530.88</v>
      </c>
      <c r="G21" s="32">
        <v>4043</v>
      </c>
      <c r="H21" s="38">
        <v>483.24</v>
      </c>
      <c r="I21" s="7">
        <f>C21+E21+G21</f>
        <v>15349</v>
      </c>
      <c r="J21" s="40">
        <v>549.46</v>
      </c>
    </row>
    <row r="22" spans="1:10" ht="15.75" customHeight="1" x14ac:dyDescent="0.2">
      <c r="A22" s="6">
        <v>14</v>
      </c>
      <c r="B22" s="11" t="s">
        <v>31</v>
      </c>
      <c r="C22" s="33">
        <v>239</v>
      </c>
      <c r="D22" s="38">
        <v>410.98</v>
      </c>
      <c r="E22" s="32">
        <v>78</v>
      </c>
      <c r="F22" s="38">
        <v>364.65</v>
      </c>
      <c r="G22" s="32">
        <v>208</v>
      </c>
      <c r="H22" s="38">
        <v>415.24</v>
      </c>
      <c r="I22" s="7">
        <f>C22+E22+G22</f>
        <v>525</v>
      </c>
      <c r="J22" s="40">
        <v>405.78</v>
      </c>
    </row>
    <row r="23" spans="1:10" ht="15.75" customHeight="1" x14ac:dyDescent="0.2">
      <c r="A23" s="6">
        <v>15</v>
      </c>
      <c r="B23" s="11" t="s">
        <v>20</v>
      </c>
      <c r="C23" s="33">
        <v>732</v>
      </c>
      <c r="D23" s="38">
        <v>509.88</v>
      </c>
      <c r="E23" s="32">
        <v>104</v>
      </c>
      <c r="F23" s="38">
        <v>462.7</v>
      </c>
      <c r="G23" s="32">
        <v>390</v>
      </c>
      <c r="H23" s="38">
        <v>452.3</v>
      </c>
      <c r="I23" s="7">
        <f>C23+E23+G23</f>
        <v>1226</v>
      </c>
      <c r="J23" s="40">
        <v>487.56</v>
      </c>
    </row>
    <row r="24" spans="1:10" ht="15.75" customHeight="1" x14ac:dyDescent="0.2">
      <c r="A24" s="6">
        <v>16</v>
      </c>
      <c r="B24" s="11" t="s">
        <v>21</v>
      </c>
      <c r="C24" s="33">
        <v>4194</v>
      </c>
      <c r="D24" s="38">
        <v>600.02</v>
      </c>
      <c r="E24" s="32">
        <v>640</v>
      </c>
      <c r="F24" s="38">
        <v>491.72</v>
      </c>
      <c r="G24" s="32">
        <v>1848</v>
      </c>
      <c r="H24" s="38">
        <v>475.26</v>
      </c>
      <c r="I24" s="7">
        <f>C24+E24+G24</f>
        <v>6682</v>
      </c>
      <c r="J24" s="40">
        <v>555.15</v>
      </c>
    </row>
    <row r="25" spans="1:10" ht="15.75" customHeight="1" x14ac:dyDescent="0.2">
      <c r="A25" s="6">
        <v>17</v>
      </c>
      <c r="B25" s="11" t="s">
        <v>22</v>
      </c>
      <c r="C25" s="33">
        <v>413</v>
      </c>
      <c r="D25" s="38">
        <v>563.28</v>
      </c>
      <c r="E25" s="32">
        <v>71</v>
      </c>
      <c r="F25" s="38">
        <v>454.4</v>
      </c>
      <c r="G25" s="32">
        <v>134</v>
      </c>
      <c r="H25" s="38">
        <v>468.83</v>
      </c>
      <c r="I25" s="7">
        <f>C25+E25+G25</f>
        <v>618</v>
      </c>
      <c r="J25" s="40">
        <v>530.29</v>
      </c>
    </row>
    <row r="26" spans="1:10" ht="15.75" customHeight="1" x14ac:dyDescent="0.2">
      <c r="A26" s="6">
        <v>18</v>
      </c>
      <c r="B26" s="11" t="s">
        <v>23</v>
      </c>
      <c r="C26" s="33">
        <v>20244</v>
      </c>
      <c r="D26" s="38">
        <v>650.41</v>
      </c>
      <c r="E26" s="32">
        <v>4876</v>
      </c>
      <c r="F26" s="38">
        <v>536.21</v>
      </c>
      <c r="G26" s="32">
        <v>6680</v>
      </c>
      <c r="H26" s="38">
        <v>525.95000000000005</v>
      </c>
      <c r="I26" s="7">
        <f>C26+E26+G26</f>
        <v>31800</v>
      </c>
      <c r="J26" s="40">
        <v>606.83000000000004</v>
      </c>
    </row>
    <row r="27" spans="1:10" ht="15.75" customHeight="1" x14ac:dyDescent="0.2">
      <c r="A27" s="6">
        <v>19</v>
      </c>
      <c r="B27" s="11" t="s">
        <v>24</v>
      </c>
      <c r="C27" s="33">
        <v>1486</v>
      </c>
      <c r="D27" s="38">
        <v>497.69</v>
      </c>
      <c r="E27" s="32">
        <v>497</v>
      </c>
      <c r="F27" s="38">
        <v>449.94</v>
      </c>
      <c r="G27" s="32">
        <v>841</v>
      </c>
      <c r="H27" s="38">
        <v>445.04</v>
      </c>
      <c r="I27" s="7">
        <f>C27+E27+G27</f>
        <v>2824</v>
      </c>
      <c r="J27" s="40">
        <v>473.6</v>
      </c>
    </row>
    <row r="28" spans="1:10" ht="15.75" customHeight="1" x14ac:dyDescent="0.2">
      <c r="A28" s="6">
        <v>20</v>
      </c>
      <c r="B28" s="11" t="s">
        <v>25</v>
      </c>
      <c r="C28" s="33">
        <v>201</v>
      </c>
      <c r="D28" s="38">
        <v>514.05999999999995</v>
      </c>
      <c r="E28" s="32">
        <v>48</v>
      </c>
      <c r="F28" s="38">
        <v>475.74</v>
      </c>
      <c r="G28" s="32">
        <v>58</v>
      </c>
      <c r="H28" s="38">
        <v>470.31</v>
      </c>
      <c r="I28" s="7">
        <f>C28+E28+G28</f>
        <v>307</v>
      </c>
      <c r="J28" s="40">
        <v>499.81</v>
      </c>
    </row>
    <row r="29" spans="1:10" ht="15.75" customHeight="1" x14ac:dyDescent="0.2">
      <c r="A29" s="6">
        <v>21</v>
      </c>
      <c r="B29" s="11" t="s">
        <v>26</v>
      </c>
      <c r="C29" s="33">
        <v>2070</v>
      </c>
      <c r="D29" s="38">
        <v>629.53</v>
      </c>
      <c r="E29" s="32">
        <v>287</v>
      </c>
      <c r="F29" s="38">
        <v>546.29</v>
      </c>
      <c r="G29" s="32">
        <v>657</v>
      </c>
      <c r="H29" s="38">
        <v>548.54999999999995</v>
      </c>
      <c r="I29" s="7">
        <f>C29+E29+G29</f>
        <v>3014</v>
      </c>
      <c r="J29" s="40">
        <v>603.95000000000005</v>
      </c>
    </row>
    <row r="30" spans="1:10" ht="15.75" customHeight="1" x14ac:dyDescent="0.2">
      <c r="A30" s="6">
        <v>22</v>
      </c>
      <c r="B30" s="11" t="s">
        <v>32</v>
      </c>
      <c r="C30" s="33">
        <v>636</v>
      </c>
      <c r="D30" s="38">
        <v>521.87</v>
      </c>
      <c r="E30" s="32">
        <v>172</v>
      </c>
      <c r="F30" s="38">
        <v>474.1</v>
      </c>
      <c r="G30" s="32">
        <v>481</v>
      </c>
      <c r="H30" s="38">
        <v>448.41</v>
      </c>
      <c r="I30" s="7">
        <f>C30+E30+G30</f>
        <v>1289</v>
      </c>
      <c r="J30" s="40">
        <v>488.09</v>
      </c>
    </row>
    <row r="31" spans="1:10" ht="15.75" customHeight="1" x14ac:dyDescent="0.2">
      <c r="A31" s="6">
        <v>23</v>
      </c>
      <c r="B31" s="11" t="s">
        <v>27</v>
      </c>
      <c r="C31" s="33">
        <v>2044</v>
      </c>
      <c r="D31" s="38">
        <v>520.98</v>
      </c>
      <c r="E31" s="32">
        <v>342</v>
      </c>
      <c r="F31" s="38">
        <v>457.16</v>
      </c>
      <c r="G31" s="32">
        <v>983</v>
      </c>
      <c r="H31" s="38">
        <v>452.19</v>
      </c>
      <c r="I31" s="7">
        <f>C31+E31+G31</f>
        <v>3369</v>
      </c>
      <c r="J31" s="40">
        <v>494.43</v>
      </c>
    </row>
    <row r="32" spans="1:10" ht="15.75" customHeight="1" x14ac:dyDescent="0.2">
      <c r="A32" s="6">
        <v>24</v>
      </c>
      <c r="B32" s="17" t="s">
        <v>34</v>
      </c>
      <c r="C32" s="33">
        <v>1424</v>
      </c>
      <c r="D32" s="38">
        <v>549.17999999999995</v>
      </c>
      <c r="E32" s="32">
        <v>419</v>
      </c>
      <c r="F32" s="38">
        <v>496.27</v>
      </c>
      <c r="G32" s="32">
        <v>755</v>
      </c>
      <c r="H32" s="38">
        <v>457.98</v>
      </c>
      <c r="I32" s="7">
        <f>C32+E32+G32</f>
        <v>2598</v>
      </c>
      <c r="J32" s="40">
        <v>514.14</v>
      </c>
    </row>
    <row r="33" spans="1:10" ht="15.75" customHeight="1" thickBot="1" x14ac:dyDescent="0.25">
      <c r="A33" s="6">
        <v>25</v>
      </c>
      <c r="B33" s="11" t="s">
        <v>28</v>
      </c>
      <c r="C33" s="33">
        <v>490</v>
      </c>
      <c r="D33" s="38">
        <v>531.77</v>
      </c>
      <c r="E33" s="32">
        <v>71</v>
      </c>
      <c r="F33" s="38">
        <v>462.91</v>
      </c>
      <c r="G33" s="32">
        <v>160</v>
      </c>
      <c r="H33" s="38">
        <v>464.95</v>
      </c>
      <c r="I33" s="7">
        <f>C33+E33+G33</f>
        <v>721</v>
      </c>
      <c r="J33" s="40">
        <v>510.16</v>
      </c>
    </row>
    <row r="34" spans="1:10" ht="21" customHeight="1" thickBot="1" x14ac:dyDescent="0.25">
      <c r="A34" s="58" t="s">
        <v>33</v>
      </c>
      <c r="B34" s="59"/>
      <c r="C34" s="14">
        <f>SUM(C9:C33)</f>
        <v>73366</v>
      </c>
      <c r="D34" s="21">
        <v>578.45000000000005</v>
      </c>
      <c r="E34" s="15">
        <f>SUM(E9:E33)</f>
        <v>16656</v>
      </c>
      <c r="F34" s="21">
        <v>499.44</v>
      </c>
      <c r="G34" s="15">
        <f>SUM(G9:G33)</f>
        <v>28188</v>
      </c>
      <c r="H34" s="23">
        <v>487.76</v>
      </c>
      <c r="I34" s="14">
        <f>SUM(I9:I33)</f>
        <v>118210</v>
      </c>
      <c r="J34" s="25">
        <v>545.69000000000005</v>
      </c>
    </row>
    <row r="35" spans="1:10" ht="25.5" customHeight="1" thickBot="1" x14ac:dyDescent="0.25">
      <c r="A35" s="63" t="s">
        <v>38</v>
      </c>
      <c r="B35" s="64"/>
      <c r="C35" s="34">
        <v>7734</v>
      </c>
      <c r="D35" s="35">
        <v>111.33</v>
      </c>
      <c r="E35" s="36">
        <v>929</v>
      </c>
      <c r="F35" s="35">
        <v>145.97999999999999</v>
      </c>
      <c r="G35" s="36">
        <v>2296</v>
      </c>
      <c r="H35" s="37">
        <v>155.91</v>
      </c>
      <c r="I35" s="34">
        <f>C35+E35+G35</f>
        <v>10959</v>
      </c>
      <c r="J35" s="26">
        <v>123.61</v>
      </c>
    </row>
    <row r="36" spans="1:10" ht="20.25" customHeight="1" thickBot="1" x14ac:dyDescent="0.25">
      <c r="A36" s="65" t="s">
        <v>35</v>
      </c>
      <c r="B36" s="66"/>
      <c r="C36" s="12">
        <f>C34+C35</f>
        <v>81100</v>
      </c>
      <c r="D36" s="22">
        <v>533.9</v>
      </c>
      <c r="E36" s="13">
        <f>E34+E35</f>
        <v>17585</v>
      </c>
      <c r="F36" s="22">
        <v>480.77</v>
      </c>
      <c r="G36" s="13">
        <f>G34+G35</f>
        <v>30484</v>
      </c>
      <c r="H36" s="24">
        <v>462.77</v>
      </c>
      <c r="I36" s="12">
        <f>I34+I35</f>
        <v>129169</v>
      </c>
      <c r="J36" s="27">
        <v>509.88</v>
      </c>
    </row>
    <row r="37" spans="1:10" s="30" customFormat="1" ht="12.75" customHeight="1" x14ac:dyDescent="0.2">
      <c r="A37" s="56" t="s">
        <v>39</v>
      </c>
      <c r="B37" s="57"/>
      <c r="C37" s="57"/>
      <c r="D37" s="57"/>
      <c r="E37" s="57"/>
      <c r="F37" s="57"/>
      <c r="G37" s="57"/>
      <c r="H37" s="57"/>
      <c r="I37" s="57"/>
      <c r="J37" s="57"/>
    </row>
    <row r="38" spans="1:10" ht="14.25" customHeight="1" x14ac:dyDescent="0.2">
      <c r="A38" s="19"/>
      <c r="B38" s="55"/>
      <c r="C38" s="44"/>
      <c r="D38" s="55"/>
      <c r="E38" s="55"/>
      <c r="F38" s="55"/>
      <c r="G38" s="55"/>
      <c r="H38" s="55"/>
      <c r="I38" s="55"/>
      <c r="J38" s="55"/>
    </row>
    <row r="39" spans="1:10" ht="14.25" customHeight="1" x14ac:dyDescent="0.2">
      <c r="A39" s="19"/>
      <c r="B39" s="55"/>
      <c r="C39" s="44"/>
      <c r="D39" s="55"/>
      <c r="E39" s="55"/>
      <c r="F39" s="55"/>
      <c r="G39" s="55"/>
      <c r="H39" s="55"/>
      <c r="I39" s="55"/>
      <c r="J39" s="55"/>
    </row>
    <row r="40" spans="1:10" ht="14.25" customHeight="1" x14ac:dyDescent="0.2">
      <c r="A40" s="19"/>
      <c r="B40" s="55"/>
      <c r="C40" s="44"/>
      <c r="D40" s="55"/>
      <c r="E40" s="55"/>
      <c r="F40" s="55"/>
      <c r="G40" s="55"/>
      <c r="H40" s="55"/>
      <c r="I40" s="55"/>
      <c r="J40" s="55"/>
    </row>
    <row r="41" spans="1:10" ht="14.25" customHeight="1" x14ac:dyDescent="0.2">
      <c r="A41" s="19"/>
      <c r="B41" s="55"/>
      <c r="C41" s="44"/>
      <c r="D41" s="55"/>
      <c r="E41" s="55"/>
      <c r="F41" s="55"/>
      <c r="G41" s="55"/>
      <c r="H41" s="55"/>
      <c r="I41" s="55"/>
      <c r="J41" s="55"/>
    </row>
  </sheetData>
  <mergeCells count="12">
    <mergeCell ref="I7:J7"/>
    <mergeCell ref="G7:H7"/>
    <mergeCell ref="A37:J37"/>
    <mergeCell ref="A34:B34"/>
    <mergeCell ref="B6:B8"/>
    <mergeCell ref="A35:B35"/>
    <mergeCell ref="A36:B36"/>
    <mergeCell ref="A3:J3"/>
    <mergeCell ref="A6:A8"/>
    <mergeCell ref="C6:J6"/>
    <mergeCell ref="C7:D7"/>
    <mergeCell ref="E7:F7"/>
  </mergeCells>
  <pageMargins left="0" right="0" top="0" bottom="0" header="0" footer="0"/>
  <pageSetup orientation="portrait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zoomScale="98" zoomScaleNormal="98" workbookViewId="0">
      <selection activeCell="L1" sqref="L1"/>
    </sheetView>
  </sheetViews>
  <sheetFormatPr defaultRowHeight="12.75" x14ac:dyDescent="0.2"/>
  <cols>
    <col min="1" max="1" width="8" customWidth="1"/>
    <col min="2" max="2" width="14" customWidth="1"/>
    <col min="3" max="3" width="9.140625" style="3"/>
    <col min="4" max="4" width="10" customWidth="1"/>
    <col min="5" max="5" width="9.5703125" customWidth="1"/>
    <col min="6" max="6" width="11.140625" customWidth="1"/>
    <col min="7" max="7" width="10" customWidth="1"/>
    <col min="8" max="8" width="10.140625" customWidth="1"/>
    <col min="10" max="10" width="10" customWidth="1"/>
  </cols>
  <sheetData>
    <row r="2" spans="1:12" ht="12.75" customHeight="1" x14ac:dyDescent="0.2">
      <c r="A2" s="53"/>
      <c r="B2" s="53"/>
      <c r="C2" s="41"/>
      <c r="D2" s="53"/>
      <c r="E2" s="53"/>
      <c r="F2" s="53"/>
      <c r="G2" s="53"/>
      <c r="H2" s="53"/>
      <c r="I2" s="53"/>
      <c r="J2" s="53"/>
    </row>
    <row r="3" spans="1:12" ht="28.5" customHeight="1" x14ac:dyDescent="0.2">
      <c r="A3" s="67" t="s">
        <v>42</v>
      </c>
      <c r="B3" s="68"/>
      <c r="C3" s="68"/>
      <c r="D3" s="68"/>
      <c r="E3" s="68"/>
      <c r="F3" s="68"/>
      <c r="G3" s="68"/>
      <c r="H3" s="68"/>
      <c r="I3" s="68"/>
      <c r="J3" s="68"/>
    </row>
    <row r="4" spans="1:12" ht="13.5" customHeight="1" x14ac:dyDescent="0.2">
      <c r="A4" s="53"/>
      <c r="B4" s="54"/>
      <c r="C4" s="42"/>
      <c r="D4" s="54"/>
      <c r="E4" s="54"/>
      <c r="F4" s="54"/>
      <c r="G4" s="54"/>
      <c r="H4" s="54"/>
      <c r="I4" s="54"/>
      <c r="J4" s="54"/>
    </row>
    <row r="5" spans="1:12" ht="12.75" customHeight="1" thickBot="1" x14ac:dyDescent="0.25">
      <c r="A5" s="53"/>
      <c r="B5" s="53"/>
      <c r="C5" s="41"/>
      <c r="D5" s="53"/>
      <c r="E5" s="53"/>
      <c r="F5" s="53"/>
      <c r="G5" s="53"/>
      <c r="H5" s="53"/>
      <c r="I5" s="53"/>
      <c r="J5" s="53"/>
    </row>
    <row r="6" spans="1:12" ht="13.5" customHeight="1" thickBot="1" x14ac:dyDescent="0.25">
      <c r="A6" s="69" t="s">
        <v>29</v>
      </c>
      <c r="B6" s="60" t="s">
        <v>3</v>
      </c>
      <c r="C6" s="65" t="s">
        <v>4</v>
      </c>
      <c r="D6" s="66"/>
      <c r="E6" s="66"/>
      <c r="F6" s="66"/>
      <c r="G6" s="66"/>
      <c r="H6" s="66"/>
      <c r="I6" s="66"/>
      <c r="J6" s="72"/>
    </row>
    <row r="7" spans="1:12" ht="13.5" customHeight="1" x14ac:dyDescent="0.2">
      <c r="A7" s="70"/>
      <c r="B7" s="61"/>
      <c r="C7" s="73" t="s">
        <v>5</v>
      </c>
      <c r="D7" s="74"/>
      <c r="E7" s="75" t="s">
        <v>6</v>
      </c>
      <c r="F7" s="74"/>
      <c r="G7" s="75" t="s">
        <v>7</v>
      </c>
      <c r="H7" s="78"/>
      <c r="I7" s="76" t="s">
        <v>0</v>
      </c>
      <c r="J7" s="77"/>
    </row>
    <row r="8" spans="1:12" ht="27.75" customHeight="1" thickBot="1" x14ac:dyDescent="0.25">
      <c r="A8" s="71"/>
      <c r="B8" s="62"/>
      <c r="C8" s="43" t="s">
        <v>1</v>
      </c>
      <c r="D8" s="4" t="s">
        <v>2</v>
      </c>
      <c r="E8" s="4" t="s">
        <v>1</v>
      </c>
      <c r="F8" s="4" t="s">
        <v>2</v>
      </c>
      <c r="G8" s="4" t="s">
        <v>1</v>
      </c>
      <c r="H8" s="16" t="s">
        <v>2</v>
      </c>
      <c r="I8" s="8" t="s">
        <v>1</v>
      </c>
      <c r="J8" s="5" t="s">
        <v>2</v>
      </c>
    </row>
    <row r="9" spans="1:12" ht="15.75" customHeight="1" x14ac:dyDescent="0.2">
      <c r="A9" s="9">
        <v>1</v>
      </c>
      <c r="B9" s="10" t="s">
        <v>8</v>
      </c>
      <c r="C9" s="81">
        <v>482</v>
      </c>
      <c r="D9" s="79">
        <v>473.84</v>
      </c>
      <c r="E9" s="80">
        <v>119</v>
      </c>
      <c r="F9" s="79">
        <v>459.1</v>
      </c>
      <c r="G9" s="80">
        <v>214</v>
      </c>
      <c r="H9" s="79">
        <v>449.43</v>
      </c>
      <c r="I9" s="7">
        <f>C9+E9+G9</f>
        <v>815</v>
      </c>
      <c r="J9" s="39">
        <v>465.28</v>
      </c>
    </row>
    <row r="10" spans="1:12" ht="15.75" customHeight="1" x14ac:dyDescent="0.2">
      <c r="A10" s="6">
        <v>2</v>
      </c>
      <c r="B10" s="11" t="s">
        <v>9</v>
      </c>
      <c r="C10" s="33">
        <v>5145</v>
      </c>
      <c r="D10" s="38">
        <v>545.57000000000005</v>
      </c>
      <c r="E10" s="32">
        <v>989</v>
      </c>
      <c r="F10" s="38">
        <v>468.5</v>
      </c>
      <c r="G10" s="32">
        <v>1926</v>
      </c>
      <c r="H10" s="38">
        <v>472.83</v>
      </c>
      <c r="I10" s="7">
        <f>C10+E10+G10</f>
        <v>8060</v>
      </c>
      <c r="J10" s="40">
        <v>518.73</v>
      </c>
    </row>
    <row r="11" spans="1:12" ht="15.75" customHeight="1" x14ac:dyDescent="0.2">
      <c r="A11" s="6">
        <v>3</v>
      </c>
      <c r="B11" s="11" t="s">
        <v>10</v>
      </c>
      <c r="C11" s="33">
        <v>2977</v>
      </c>
      <c r="D11" s="38">
        <v>513.91999999999996</v>
      </c>
      <c r="E11" s="32">
        <v>753</v>
      </c>
      <c r="F11" s="38">
        <v>463.09</v>
      </c>
      <c r="G11" s="32">
        <v>1405</v>
      </c>
      <c r="H11" s="38">
        <v>452.72</v>
      </c>
      <c r="I11" s="7">
        <f>C11+E11+G11</f>
        <v>5135</v>
      </c>
      <c r="J11" s="40">
        <v>489.72</v>
      </c>
    </row>
    <row r="12" spans="1:12" ht="15.75" customHeight="1" x14ac:dyDescent="0.2">
      <c r="A12" s="6">
        <v>4</v>
      </c>
      <c r="B12" s="11" t="s">
        <v>11</v>
      </c>
      <c r="C12" s="33">
        <v>4606</v>
      </c>
      <c r="D12" s="38">
        <v>507.05</v>
      </c>
      <c r="E12" s="32">
        <v>1233</v>
      </c>
      <c r="F12" s="38">
        <v>452.52</v>
      </c>
      <c r="G12" s="32">
        <v>1872</v>
      </c>
      <c r="H12" s="38">
        <v>452.77</v>
      </c>
      <c r="I12" s="7">
        <f>C12+E12+G12</f>
        <v>7711</v>
      </c>
      <c r="J12" s="40">
        <v>485.15</v>
      </c>
    </row>
    <row r="13" spans="1:12" ht="15.75" customHeight="1" x14ac:dyDescent="0.2">
      <c r="A13" s="6">
        <v>5</v>
      </c>
      <c r="B13" s="11" t="s">
        <v>12</v>
      </c>
      <c r="C13" s="33">
        <v>2513</v>
      </c>
      <c r="D13" s="38">
        <v>545.54</v>
      </c>
      <c r="E13" s="32">
        <v>383</v>
      </c>
      <c r="F13" s="38">
        <v>482.44</v>
      </c>
      <c r="G13" s="32">
        <v>643</v>
      </c>
      <c r="H13" s="38">
        <v>498.58</v>
      </c>
      <c r="I13" s="7">
        <f>C13+E13+G13</f>
        <v>3539</v>
      </c>
      <c r="J13" s="40">
        <v>530.17999999999995</v>
      </c>
    </row>
    <row r="14" spans="1:12" ht="15.75" customHeight="1" x14ac:dyDescent="0.2">
      <c r="A14" s="6">
        <v>6</v>
      </c>
      <c r="B14" s="11" t="s">
        <v>13</v>
      </c>
      <c r="C14" s="33">
        <v>2491</v>
      </c>
      <c r="D14" s="38">
        <v>518.54999999999995</v>
      </c>
      <c r="E14" s="32">
        <v>694</v>
      </c>
      <c r="F14" s="38">
        <v>470.92</v>
      </c>
      <c r="G14" s="32">
        <v>755</v>
      </c>
      <c r="H14" s="38">
        <v>477.22</v>
      </c>
      <c r="I14" s="7">
        <f>C14+E14+G14</f>
        <v>3940</v>
      </c>
      <c r="J14" s="40">
        <v>502.24</v>
      </c>
      <c r="K14" s="2"/>
      <c r="L14" s="2"/>
    </row>
    <row r="15" spans="1:12" ht="15.75" customHeight="1" x14ac:dyDescent="0.2">
      <c r="A15" s="6">
        <v>7</v>
      </c>
      <c r="B15" s="11" t="s">
        <v>14</v>
      </c>
      <c r="C15" s="33">
        <v>2055</v>
      </c>
      <c r="D15" s="38">
        <v>550.47</v>
      </c>
      <c r="E15" s="32">
        <v>609</v>
      </c>
      <c r="F15" s="38">
        <v>477.3</v>
      </c>
      <c r="G15" s="32">
        <v>854</v>
      </c>
      <c r="H15" s="38">
        <v>479.6</v>
      </c>
      <c r="I15" s="7">
        <f>C15+E15+G15</f>
        <v>3518</v>
      </c>
      <c r="J15" s="40">
        <v>520.6</v>
      </c>
    </row>
    <row r="16" spans="1:12" ht="15.75" customHeight="1" x14ac:dyDescent="0.2">
      <c r="A16" s="6">
        <v>8</v>
      </c>
      <c r="B16" s="11" t="s">
        <v>30</v>
      </c>
      <c r="C16" s="33">
        <v>205</v>
      </c>
      <c r="D16" s="38">
        <v>481.24</v>
      </c>
      <c r="E16" s="32">
        <v>23</v>
      </c>
      <c r="F16" s="38">
        <v>435.21</v>
      </c>
      <c r="G16" s="32">
        <v>162</v>
      </c>
      <c r="H16" s="38">
        <v>434.71</v>
      </c>
      <c r="I16" s="7">
        <f>C16+E16+G16</f>
        <v>390</v>
      </c>
      <c r="J16" s="40">
        <v>459.2</v>
      </c>
    </row>
    <row r="17" spans="1:10" ht="15.75" customHeight="1" x14ac:dyDescent="0.2">
      <c r="A17" s="6">
        <v>9</v>
      </c>
      <c r="B17" s="11" t="s">
        <v>15</v>
      </c>
      <c r="C17" s="33">
        <v>4964</v>
      </c>
      <c r="D17" s="38">
        <v>554.22</v>
      </c>
      <c r="E17" s="32">
        <v>734</v>
      </c>
      <c r="F17" s="38">
        <v>500.27</v>
      </c>
      <c r="G17" s="32">
        <v>1269</v>
      </c>
      <c r="H17" s="38">
        <v>524.84</v>
      </c>
      <c r="I17" s="7">
        <f>C17+E17+G17</f>
        <v>6967</v>
      </c>
      <c r="J17" s="40">
        <v>543.17999999999995</v>
      </c>
    </row>
    <row r="18" spans="1:10" ht="15.75" customHeight="1" x14ac:dyDescent="0.2">
      <c r="A18" s="6">
        <v>10</v>
      </c>
      <c r="B18" s="11" t="s">
        <v>16</v>
      </c>
      <c r="C18" s="33">
        <v>826</v>
      </c>
      <c r="D18" s="38">
        <v>522.19000000000005</v>
      </c>
      <c r="E18" s="32">
        <v>202</v>
      </c>
      <c r="F18" s="38">
        <v>468</v>
      </c>
      <c r="G18" s="32">
        <v>392</v>
      </c>
      <c r="H18" s="38">
        <v>465.86</v>
      </c>
      <c r="I18" s="7">
        <f>C18+E18+G18</f>
        <v>1420</v>
      </c>
      <c r="J18" s="40">
        <v>498.93</v>
      </c>
    </row>
    <row r="19" spans="1:10" ht="15.75" customHeight="1" x14ac:dyDescent="0.2">
      <c r="A19" s="6">
        <v>11</v>
      </c>
      <c r="B19" s="11" t="s">
        <v>17</v>
      </c>
      <c r="C19" s="33">
        <v>3262</v>
      </c>
      <c r="D19" s="38">
        <v>609.91999999999996</v>
      </c>
      <c r="E19" s="32">
        <v>508</v>
      </c>
      <c r="F19" s="38">
        <v>503.76</v>
      </c>
      <c r="G19" s="32">
        <v>997</v>
      </c>
      <c r="H19" s="38">
        <v>544.91999999999996</v>
      </c>
      <c r="I19" s="7">
        <f>C19+E19+G19</f>
        <v>4767</v>
      </c>
      <c r="J19" s="40">
        <v>585.01</v>
      </c>
    </row>
    <row r="20" spans="1:10" ht="15.75" customHeight="1" x14ac:dyDescent="0.2">
      <c r="A20" s="6">
        <v>12</v>
      </c>
      <c r="B20" s="11" t="s">
        <v>18</v>
      </c>
      <c r="C20" s="33">
        <v>929</v>
      </c>
      <c r="D20" s="38">
        <v>524.36</v>
      </c>
      <c r="E20" s="32">
        <v>292</v>
      </c>
      <c r="F20" s="38">
        <v>450.09</v>
      </c>
      <c r="G20" s="32">
        <v>456</v>
      </c>
      <c r="H20" s="38">
        <v>452.31</v>
      </c>
      <c r="I20" s="7">
        <f>C20+E20+G20</f>
        <v>1677</v>
      </c>
      <c r="J20" s="40">
        <v>491.84</v>
      </c>
    </row>
    <row r="21" spans="1:10" ht="15.75" customHeight="1" x14ac:dyDescent="0.2">
      <c r="A21" s="6">
        <v>13</v>
      </c>
      <c r="B21" s="11" t="s">
        <v>19</v>
      </c>
      <c r="C21" s="33">
        <v>8794</v>
      </c>
      <c r="D21" s="38">
        <v>585.17999999999995</v>
      </c>
      <c r="E21" s="32">
        <v>2510</v>
      </c>
      <c r="F21" s="38">
        <v>531.11</v>
      </c>
      <c r="G21" s="32">
        <v>4034</v>
      </c>
      <c r="H21" s="38">
        <v>482.8</v>
      </c>
      <c r="I21" s="7">
        <f>C21+E21+G21</f>
        <v>15338</v>
      </c>
      <c r="J21" s="40">
        <v>549.4</v>
      </c>
    </row>
    <row r="22" spans="1:10" ht="15.75" customHeight="1" x14ac:dyDescent="0.2">
      <c r="A22" s="6">
        <v>14</v>
      </c>
      <c r="B22" s="11" t="s">
        <v>31</v>
      </c>
      <c r="C22" s="33">
        <v>241</v>
      </c>
      <c r="D22" s="38">
        <v>412.81</v>
      </c>
      <c r="E22" s="32">
        <v>78</v>
      </c>
      <c r="F22" s="38">
        <v>364.65</v>
      </c>
      <c r="G22" s="32">
        <v>208</v>
      </c>
      <c r="H22" s="38">
        <v>415.24</v>
      </c>
      <c r="I22" s="7">
        <f>C22+E22+G22</f>
        <v>527</v>
      </c>
      <c r="J22" s="40">
        <v>406.64</v>
      </c>
    </row>
    <row r="23" spans="1:10" ht="15.75" customHeight="1" x14ac:dyDescent="0.2">
      <c r="A23" s="6">
        <v>15</v>
      </c>
      <c r="B23" s="11" t="s">
        <v>20</v>
      </c>
      <c r="C23" s="33">
        <v>741</v>
      </c>
      <c r="D23" s="38">
        <v>511.26</v>
      </c>
      <c r="E23" s="32">
        <v>104</v>
      </c>
      <c r="F23" s="38">
        <v>462.7</v>
      </c>
      <c r="G23" s="32">
        <v>388</v>
      </c>
      <c r="H23" s="38">
        <v>450.79</v>
      </c>
      <c r="I23" s="7">
        <f>C23+E23+G23</f>
        <v>1233</v>
      </c>
      <c r="J23" s="40">
        <v>488.14</v>
      </c>
    </row>
    <row r="24" spans="1:10" ht="15.75" customHeight="1" x14ac:dyDescent="0.2">
      <c r="A24" s="6">
        <v>16</v>
      </c>
      <c r="B24" s="11" t="s">
        <v>21</v>
      </c>
      <c r="C24" s="33">
        <v>4199</v>
      </c>
      <c r="D24" s="38">
        <v>600.42999999999995</v>
      </c>
      <c r="E24" s="32">
        <v>640</v>
      </c>
      <c r="F24" s="38">
        <v>490.2</v>
      </c>
      <c r="G24" s="32">
        <v>1849</v>
      </c>
      <c r="H24" s="38">
        <v>475.22</v>
      </c>
      <c r="I24" s="7">
        <f>C24+E24+G24</f>
        <v>6688</v>
      </c>
      <c r="J24" s="40">
        <v>555.27</v>
      </c>
    </row>
    <row r="25" spans="1:10" ht="15.75" customHeight="1" x14ac:dyDescent="0.2">
      <c r="A25" s="6">
        <v>17</v>
      </c>
      <c r="B25" s="11" t="s">
        <v>22</v>
      </c>
      <c r="C25" s="33">
        <v>413</v>
      </c>
      <c r="D25" s="38">
        <v>563.27</v>
      </c>
      <c r="E25" s="32">
        <v>71</v>
      </c>
      <c r="F25" s="38">
        <v>454.4</v>
      </c>
      <c r="G25" s="32">
        <v>135</v>
      </c>
      <c r="H25" s="38">
        <v>468.7</v>
      </c>
      <c r="I25" s="7">
        <f>C25+E25+G25</f>
        <v>619</v>
      </c>
      <c r="J25" s="40">
        <v>530.16</v>
      </c>
    </row>
    <row r="26" spans="1:10" ht="15.75" customHeight="1" x14ac:dyDescent="0.2">
      <c r="A26" s="6">
        <v>18</v>
      </c>
      <c r="B26" s="11" t="s">
        <v>23</v>
      </c>
      <c r="C26" s="33">
        <v>20260</v>
      </c>
      <c r="D26" s="38">
        <v>650.30999999999995</v>
      </c>
      <c r="E26" s="32">
        <v>4884</v>
      </c>
      <c r="F26" s="38">
        <v>536.58000000000004</v>
      </c>
      <c r="G26" s="32">
        <v>6656</v>
      </c>
      <c r="H26" s="38">
        <v>526.24</v>
      </c>
      <c r="I26" s="7">
        <f>C26+E26+G26</f>
        <v>31800</v>
      </c>
      <c r="J26" s="40">
        <v>606.94000000000005</v>
      </c>
    </row>
    <row r="27" spans="1:10" ht="15.75" customHeight="1" x14ac:dyDescent="0.2">
      <c r="A27" s="6">
        <v>19</v>
      </c>
      <c r="B27" s="11" t="s">
        <v>24</v>
      </c>
      <c r="C27" s="33">
        <v>1492</v>
      </c>
      <c r="D27" s="38">
        <v>498.62</v>
      </c>
      <c r="E27" s="32">
        <v>500</v>
      </c>
      <c r="F27" s="38">
        <v>450.69</v>
      </c>
      <c r="G27" s="32">
        <v>840</v>
      </c>
      <c r="H27" s="38">
        <v>445.28</v>
      </c>
      <c r="I27" s="7">
        <f>C27+E27+G27</f>
        <v>2832</v>
      </c>
      <c r="J27" s="40">
        <v>474.34</v>
      </c>
    </row>
    <row r="28" spans="1:10" ht="15.75" customHeight="1" x14ac:dyDescent="0.2">
      <c r="A28" s="6">
        <v>20</v>
      </c>
      <c r="B28" s="11" t="s">
        <v>25</v>
      </c>
      <c r="C28" s="33">
        <v>201</v>
      </c>
      <c r="D28" s="38">
        <v>515.77</v>
      </c>
      <c r="E28" s="32">
        <v>48</v>
      </c>
      <c r="F28" s="38">
        <v>475.74</v>
      </c>
      <c r="G28" s="32">
        <v>57</v>
      </c>
      <c r="H28" s="38">
        <v>469.84</v>
      </c>
      <c r="I28" s="7">
        <f>C28+E28+G28</f>
        <v>306</v>
      </c>
      <c r="J28" s="40">
        <v>500.94</v>
      </c>
    </row>
    <row r="29" spans="1:10" ht="15.75" customHeight="1" x14ac:dyDescent="0.2">
      <c r="A29" s="6">
        <v>21</v>
      </c>
      <c r="B29" s="11" t="s">
        <v>26</v>
      </c>
      <c r="C29" s="33">
        <v>2073</v>
      </c>
      <c r="D29" s="38">
        <v>629.12</v>
      </c>
      <c r="E29" s="32">
        <v>287</v>
      </c>
      <c r="F29" s="38">
        <v>546.16999999999996</v>
      </c>
      <c r="G29" s="32">
        <v>659</v>
      </c>
      <c r="H29" s="38">
        <v>547.28</v>
      </c>
      <c r="I29" s="7">
        <f>C29+E29+G29</f>
        <v>3019</v>
      </c>
      <c r="J29" s="40">
        <v>603.37</v>
      </c>
    </row>
    <row r="30" spans="1:10" ht="15.75" customHeight="1" x14ac:dyDescent="0.2">
      <c r="A30" s="6">
        <v>22</v>
      </c>
      <c r="B30" s="11" t="s">
        <v>32</v>
      </c>
      <c r="C30" s="33">
        <v>636</v>
      </c>
      <c r="D30" s="38">
        <v>522.47</v>
      </c>
      <c r="E30" s="32">
        <v>172</v>
      </c>
      <c r="F30" s="38">
        <v>475</v>
      </c>
      <c r="G30" s="32">
        <v>481</v>
      </c>
      <c r="H30" s="38">
        <v>448.41</v>
      </c>
      <c r="I30" s="7">
        <f>C30+E30+G30</f>
        <v>1289</v>
      </c>
      <c r="J30" s="40">
        <v>488.53</v>
      </c>
    </row>
    <row r="31" spans="1:10" ht="15.75" customHeight="1" x14ac:dyDescent="0.2">
      <c r="A31" s="6">
        <v>23</v>
      </c>
      <c r="B31" s="11" t="s">
        <v>27</v>
      </c>
      <c r="C31" s="33">
        <v>2042</v>
      </c>
      <c r="D31" s="38">
        <v>521.32000000000005</v>
      </c>
      <c r="E31" s="32">
        <v>342</v>
      </c>
      <c r="F31" s="38">
        <v>457.16</v>
      </c>
      <c r="G31" s="32">
        <v>982</v>
      </c>
      <c r="H31" s="38">
        <v>452.55</v>
      </c>
      <c r="I31" s="7">
        <f>C31+E31+G31</f>
        <v>3366</v>
      </c>
      <c r="J31" s="40">
        <v>494.74</v>
      </c>
    </row>
    <row r="32" spans="1:10" ht="15.75" customHeight="1" x14ac:dyDescent="0.2">
      <c r="A32" s="6">
        <v>24</v>
      </c>
      <c r="B32" s="17" t="s">
        <v>34</v>
      </c>
      <c r="C32" s="33">
        <v>1430</v>
      </c>
      <c r="D32" s="38">
        <v>548.98</v>
      </c>
      <c r="E32" s="32">
        <v>418</v>
      </c>
      <c r="F32" s="38">
        <v>496.38</v>
      </c>
      <c r="G32" s="32">
        <v>754</v>
      </c>
      <c r="H32" s="38">
        <v>458.29</v>
      </c>
      <c r="I32" s="7">
        <f>C32+E32+G32</f>
        <v>2602</v>
      </c>
      <c r="J32" s="40">
        <v>514.25</v>
      </c>
    </row>
    <row r="33" spans="1:10" ht="15.75" customHeight="1" thickBot="1" x14ac:dyDescent="0.25">
      <c r="A33" s="6">
        <v>25</v>
      </c>
      <c r="B33" s="11" t="s">
        <v>28</v>
      </c>
      <c r="C33" s="33">
        <v>490</v>
      </c>
      <c r="D33" s="38">
        <v>531.49</v>
      </c>
      <c r="E33" s="32">
        <v>71</v>
      </c>
      <c r="F33" s="38">
        <v>466.73</v>
      </c>
      <c r="G33" s="32">
        <v>161</v>
      </c>
      <c r="H33" s="38">
        <v>463.92</v>
      </c>
      <c r="I33" s="7">
        <f>C33+E33+G33</f>
        <v>722</v>
      </c>
      <c r="J33" s="40">
        <v>510.06</v>
      </c>
    </row>
    <row r="34" spans="1:10" ht="21" customHeight="1" thickBot="1" x14ac:dyDescent="0.25">
      <c r="A34" s="58" t="s">
        <v>33</v>
      </c>
      <c r="B34" s="59"/>
      <c r="C34" s="14">
        <f>SUM(C9:C33)</f>
        <v>73467</v>
      </c>
      <c r="D34" s="21">
        <v>578.41999999999996</v>
      </c>
      <c r="E34" s="15">
        <f>SUM(E9:E33)</f>
        <v>16664</v>
      </c>
      <c r="F34" s="21">
        <v>499.53</v>
      </c>
      <c r="G34" s="15">
        <f>SUM(G9:G33)</f>
        <v>28149</v>
      </c>
      <c r="H34" s="23">
        <v>487.56</v>
      </c>
      <c r="I34" s="14">
        <f>SUM(I9:I33)</f>
        <v>118280</v>
      </c>
      <c r="J34" s="25">
        <v>545.67999999999995</v>
      </c>
    </row>
    <row r="35" spans="1:10" ht="25.5" customHeight="1" thickBot="1" x14ac:dyDescent="0.25">
      <c r="A35" s="63" t="s">
        <v>38</v>
      </c>
      <c r="B35" s="64"/>
      <c r="C35" s="34">
        <v>7741</v>
      </c>
      <c r="D35" s="35">
        <v>111.33</v>
      </c>
      <c r="E35" s="36">
        <v>927</v>
      </c>
      <c r="F35" s="35">
        <v>145.86000000000001</v>
      </c>
      <c r="G35" s="36">
        <v>2306</v>
      </c>
      <c r="H35" s="37">
        <v>155.52000000000001</v>
      </c>
      <c r="I35" s="34">
        <f>C35+E35+G35</f>
        <v>10974</v>
      </c>
      <c r="J35" s="26">
        <v>123.53</v>
      </c>
    </row>
    <row r="36" spans="1:10" ht="20.25" customHeight="1" thickBot="1" x14ac:dyDescent="0.25">
      <c r="A36" s="65" t="s">
        <v>35</v>
      </c>
      <c r="B36" s="66"/>
      <c r="C36" s="12">
        <f>C34+C35</f>
        <v>81208</v>
      </c>
      <c r="D36" s="22">
        <v>533.89</v>
      </c>
      <c r="E36" s="13">
        <f>E34+E35</f>
        <v>17591</v>
      </c>
      <c r="F36" s="22">
        <v>480.89</v>
      </c>
      <c r="G36" s="13">
        <f>G34+G35</f>
        <v>30455</v>
      </c>
      <c r="H36" s="24">
        <v>462.42</v>
      </c>
      <c r="I36" s="12">
        <f>I34+I35</f>
        <v>129254</v>
      </c>
      <c r="J36" s="27">
        <v>509.84</v>
      </c>
    </row>
    <row r="37" spans="1:10" s="30" customFormat="1" ht="12.75" customHeight="1" x14ac:dyDescent="0.2">
      <c r="A37" s="56" t="s">
        <v>41</v>
      </c>
      <c r="B37" s="57"/>
      <c r="C37" s="57"/>
      <c r="D37" s="57"/>
      <c r="E37" s="57"/>
      <c r="F37" s="57"/>
      <c r="G37" s="57"/>
      <c r="H37" s="57"/>
      <c r="I37" s="57"/>
      <c r="J37" s="57"/>
    </row>
    <row r="38" spans="1:10" ht="14.25" customHeight="1" x14ac:dyDescent="0.2">
      <c r="A38" s="19"/>
      <c r="B38" s="55"/>
      <c r="C38" s="44"/>
      <c r="D38" s="55"/>
      <c r="E38" s="55"/>
      <c r="F38" s="55"/>
      <c r="G38" s="55"/>
      <c r="H38" s="55"/>
      <c r="I38" s="55"/>
      <c r="J38" s="55"/>
    </row>
    <row r="39" spans="1:10" ht="14.25" customHeight="1" x14ac:dyDescent="0.2">
      <c r="A39" s="19"/>
      <c r="B39" s="55"/>
      <c r="C39" s="44"/>
      <c r="D39" s="55"/>
      <c r="E39" s="55"/>
      <c r="F39" s="55"/>
      <c r="G39" s="55"/>
      <c r="H39" s="55"/>
      <c r="I39" s="55"/>
      <c r="J39" s="55"/>
    </row>
    <row r="40" spans="1:10" ht="14.25" customHeight="1" x14ac:dyDescent="0.2">
      <c r="A40" s="19"/>
      <c r="B40" s="55"/>
      <c r="C40" s="44"/>
      <c r="D40" s="55"/>
      <c r="E40" s="55"/>
      <c r="F40" s="55"/>
      <c r="G40" s="55"/>
      <c r="H40" s="55"/>
      <c r="I40" s="55"/>
      <c r="J40" s="55"/>
    </row>
    <row r="41" spans="1:10" ht="14.25" customHeight="1" x14ac:dyDescent="0.2">
      <c r="A41" s="19"/>
      <c r="B41" s="55"/>
      <c r="C41" s="44"/>
      <c r="D41" s="55"/>
      <c r="E41" s="55"/>
      <c r="F41" s="55"/>
      <c r="G41" s="55"/>
      <c r="H41" s="55"/>
      <c r="I41" s="55"/>
      <c r="J41" s="55"/>
    </row>
  </sheetData>
  <mergeCells count="12">
    <mergeCell ref="I7:J7"/>
    <mergeCell ref="G7:H7"/>
    <mergeCell ref="A37:J37"/>
    <mergeCell ref="A34:B34"/>
    <mergeCell ref="B6:B8"/>
    <mergeCell ref="A35:B35"/>
    <mergeCell ref="A36:B36"/>
    <mergeCell ref="A3:J3"/>
    <mergeCell ref="A6:A8"/>
    <mergeCell ref="C6:J6"/>
    <mergeCell ref="C7:D7"/>
    <mergeCell ref="E7:F7"/>
  </mergeCells>
  <pageMargins left="0" right="0" top="0" bottom="0" header="0" footer="0"/>
  <pageSetup orientation="portrait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tabSelected="1" zoomScale="98" zoomScaleNormal="98" workbookViewId="0">
      <selection activeCell="J36" sqref="J36"/>
    </sheetView>
  </sheetViews>
  <sheetFormatPr defaultRowHeight="12.75" x14ac:dyDescent="0.2"/>
  <cols>
    <col min="1" max="1" width="8" customWidth="1"/>
    <col min="2" max="2" width="14" customWidth="1"/>
    <col min="3" max="3" width="9.140625" style="3"/>
    <col min="4" max="4" width="10" customWidth="1"/>
    <col min="5" max="5" width="9.5703125" customWidth="1"/>
    <col min="6" max="6" width="11.140625" customWidth="1"/>
    <col min="7" max="7" width="10" customWidth="1"/>
    <col min="8" max="8" width="10.140625" customWidth="1"/>
    <col min="10" max="10" width="10" customWidth="1"/>
  </cols>
  <sheetData>
    <row r="2" spans="1:12" ht="12.75" customHeight="1" x14ac:dyDescent="0.2">
      <c r="A2" s="53"/>
      <c r="B2" s="53"/>
      <c r="C2" s="41"/>
      <c r="D2" s="53"/>
      <c r="E2" s="53"/>
      <c r="F2" s="53"/>
      <c r="G2" s="53"/>
      <c r="H2" s="53"/>
      <c r="I2" s="53"/>
      <c r="J2" s="53"/>
    </row>
    <row r="3" spans="1:12" ht="28.5" customHeight="1" x14ac:dyDescent="0.2">
      <c r="A3" s="67" t="s">
        <v>44</v>
      </c>
      <c r="B3" s="68"/>
      <c r="C3" s="68"/>
      <c r="D3" s="68"/>
      <c r="E3" s="68"/>
      <c r="F3" s="68"/>
      <c r="G3" s="68"/>
      <c r="H3" s="68"/>
      <c r="I3" s="68"/>
      <c r="J3" s="68"/>
    </row>
    <row r="4" spans="1:12" ht="13.5" customHeight="1" x14ac:dyDescent="0.2">
      <c r="A4" s="53"/>
      <c r="B4" s="54"/>
      <c r="C4" s="42"/>
      <c r="D4" s="54"/>
      <c r="E4" s="54"/>
      <c r="F4" s="54"/>
      <c r="G4" s="54"/>
      <c r="H4" s="54"/>
      <c r="I4" s="54"/>
      <c r="J4" s="54"/>
    </row>
    <row r="5" spans="1:12" ht="12.75" customHeight="1" thickBot="1" x14ac:dyDescent="0.25">
      <c r="A5" s="53"/>
      <c r="B5" s="53"/>
      <c r="C5" s="41"/>
      <c r="D5" s="53"/>
      <c r="E5" s="53"/>
      <c r="F5" s="53"/>
      <c r="G5" s="53"/>
      <c r="H5" s="53"/>
      <c r="I5" s="53"/>
      <c r="J5" s="53"/>
    </row>
    <row r="6" spans="1:12" ht="13.5" customHeight="1" thickBot="1" x14ac:dyDescent="0.25">
      <c r="A6" s="69" t="s">
        <v>29</v>
      </c>
      <c r="B6" s="60" t="s">
        <v>3</v>
      </c>
      <c r="C6" s="65" t="s">
        <v>4</v>
      </c>
      <c r="D6" s="66"/>
      <c r="E6" s="66"/>
      <c r="F6" s="66"/>
      <c r="G6" s="66"/>
      <c r="H6" s="66"/>
      <c r="I6" s="66"/>
      <c r="J6" s="72"/>
    </row>
    <row r="7" spans="1:12" ht="13.5" customHeight="1" x14ac:dyDescent="0.2">
      <c r="A7" s="70"/>
      <c r="B7" s="61"/>
      <c r="C7" s="73" t="s">
        <v>5</v>
      </c>
      <c r="D7" s="74"/>
      <c r="E7" s="75" t="s">
        <v>6</v>
      </c>
      <c r="F7" s="74"/>
      <c r="G7" s="75" t="s">
        <v>7</v>
      </c>
      <c r="H7" s="78"/>
      <c r="I7" s="76" t="s">
        <v>0</v>
      </c>
      <c r="J7" s="77"/>
    </row>
    <row r="8" spans="1:12" ht="27.75" customHeight="1" thickBot="1" x14ac:dyDescent="0.25">
      <c r="A8" s="71"/>
      <c r="B8" s="62"/>
      <c r="C8" s="43" t="s">
        <v>1</v>
      </c>
      <c r="D8" s="4" t="s">
        <v>2</v>
      </c>
      <c r="E8" s="4" t="s">
        <v>1</v>
      </c>
      <c r="F8" s="4" t="s">
        <v>2</v>
      </c>
      <c r="G8" s="4" t="s">
        <v>1</v>
      </c>
      <c r="H8" s="16" t="s">
        <v>2</v>
      </c>
      <c r="I8" s="8" t="s">
        <v>1</v>
      </c>
      <c r="J8" s="5" t="s">
        <v>2</v>
      </c>
    </row>
    <row r="9" spans="1:12" ht="15.75" customHeight="1" x14ac:dyDescent="0.2">
      <c r="A9" s="9">
        <v>1</v>
      </c>
      <c r="B9" s="10" t="s">
        <v>8</v>
      </c>
      <c r="C9" s="81">
        <v>483</v>
      </c>
      <c r="D9" s="79">
        <v>473.31</v>
      </c>
      <c r="E9" s="80">
        <v>120</v>
      </c>
      <c r="F9" s="79">
        <v>459.04</v>
      </c>
      <c r="G9" s="80">
        <v>212</v>
      </c>
      <c r="H9" s="79">
        <v>449.69</v>
      </c>
      <c r="I9" s="7">
        <f>C9+E9+G9</f>
        <v>815</v>
      </c>
      <c r="J9" s="39">
        <v>465.06</v>
      </c>
    </row>
    <row r="10" spans="1:12" ht="15.75" customHeight="1" x14ac:dyDescent="0.2">
      <c r="A10" s="6">
        <v>2</v>
      </c>
      <c r="B10" s="11" t="s">
        <v>9</v>
      </c>
      <c r="C10" s="33">
        <v>5152</v>
      </c>
      <c r="D10" s="38">
        <v>545.66</v>
      </c>
      <c r="E10" s="32">
        <v>992</v>
      </c>
      <c r="F10" s="38">
        <v>468.58</v>
      </c>
      <c r="G10" s="32">
        <v>1928</v>
      </c>
      <c r="H10" s="38">
        <v>472.79</v>
      </c>
      <c r="I10" s="7">
        <f>C10+E10+G10</f>
        <v>8072</v>
      </c>
      <c r="J10" s="40">
        <v>518.78</v>
      </c>
    </row>
    <row r="11" spans="1:12" ht="15.75" customHeight="1" x14ac:dyDescent="0.2">
      <c r="A11" s="6">
        <v>3</v>
      </c>
      <c r="B11" s="11" t="s">
        <v>10</v>
      </c>
      <c r="C11" s="33">
        <v>2988</v>
      </c>
      <c r="D11" s="38">
        <v>514.04</v>
      </c>
      <c r="E11" s="32">
        <v>757</v>
      </c>
      <c r="F11" s="38">
        <v>462.73</v>
      </c>
      <c r="G11" s="32">
        <v>1407</v>
      </c>
      <c r="H11" s="38">
        <v>452.98</v>
      </c>
      <c r="I11" s="7">
        <f>C11+E11+G11</f>
        <v>5152</v>
      </c>
      <c r="J11" s="40">
        <v>489.83</v>
      </c>
    </row>
    <row r="12" spans="1:12" ht="15.75" customHeight="1" x14ac:dyDescent="0.2">
      <c r="A12" s="6">
        <v>4</v>
      </c>
      <c r="B12" s="11" t="s">
        <v>11</v>
      </c>
      <c r="C12" s="33">
        <v>4617</v>
      </c>
      <c r="D12" s="38">
        <v>506.9</v>
      </c>
      <c r="E12" s="32">
        <v>1237</v>
      </c>
      <c r="F12" s="38">
        <v>452.55</v>
      </c>
      <c r="G12" s="32">
        <v>1867</v>
      </c>
      <c r="H12" s="38">
        <v>452.59</v>
      </c>
      <c r="I12" s="7">
        <f>C12+E12+G12</f>
        <v>7721</v>
      </c>
      <c r="J12" s="40">
        <v>485.06</v>
      </c>
    </row>
    <row r="13" spans="1:12" ht="15.75" customHeight="1" x14ac:dyDescent="0.2">
      <c r="A13" s="6">
        <v>5</v>
      </c>
      <c r="B13" s="11" t="s">
        <v>12</v>
      </c>
      <c r="C13" s="33">
        <v>2527</v>
      </c>
      <c r="D13" s="38">
        <v>545.22</v>
      </c>
      <c r="E13" s="32">
        <v>386</v>
      </c>
      <c r="F13" s="38">
        <v>482.2</v>
      </c>
      <c r="G13" s="32">
        <v>645</v>
      </c>
      <c r="H13" s="38">
        <v>500.05</v>
      </c>
      <c r="I13" s="7">
        <f>C13+E13+G13</f>
        <v>3558</v>
      </c>
      <c r="J13" s="40">
        <v>530.19000000000005</v>
      </c>
    </row>
    <row r="14" spans="1:12" ht="15.75" customHeight="1" x14ac:dyDescent="0.2">
      <c r="A14" s="6">
        <v>6</v>
      </c>
      <c r="B14" s="11" t="s">
        <v>13</v>
      </c>
      <c r="C14" s="33">
        <v>2494</v>
      </c>
      <c r="D14" s="38">
        <v>518.36</v>
      </c>
      <c r="E14" s="32">
        <v>691</v>
      </c>
      <c r="F14" s="38">
        <v>470.52</v>
      </c>
      <c r="G14" s="32">
        <v>754</v>
      </c>
      <c r="H14" s="38">
        <v>477.2</v>
      </c>
      <c r="I14" s="7">
        <f>C14+E14+G14</f>
        <v>3939</v>
      </c>
      <c r="J14" s="40">
        <v>502.09</v>
      </c>
      <c r="K14" s="2"/>
      <c r="L14" s="2"/>
    </row>
    <row r="15" spans="1:12" ht="15.75" customHeight="1" x14ac:dyDescent="0.2">
      <c r="A15" s="6">
        <v>7</v>
      </c>
      <c r="B15" s="11" t="s">
        <v>14</v>
      </c>
      <c r="C15" s="33">
        <v>2059</v>
      </c>
      <c r="D15" s="38">
        <v>550.44000000000005</v>
      </c>
      <c r="E15" s="32">
        <v>608</v>
      </c>
      <c r="F15" s="38">
        <v>476.82</v>
      </c>
      <c r="G15" s="32">
        <v>851</v>
      </c>
      <c r="H15" s="38">
        <v>479.32</v>
      </c>
      <c r="I15" s="7">
        <f>C15+E15+G15</f>
        <v>3518</v>
      </c>
      <c r="J15" s="40">
        <v>520.51</v>
      </c>
    </row>
    <row r="16" spans="1:12" ht="15.75" customHeight="1" x14ac:dyDescent="0.2">
      <c r="A16" s="6">
        <v>8</v>
      </c>
      <c r="B16" s="11" t="s">
        <v>30</v>
      </c>
      <c r="C16" s="33">
        <v>205</v>
      </c>
      <c r="D16" s="38">
        <v>481.26</v>
      </c>
      <c r="E16" s="32">
        <v>24</v>
      </c>
      <c r="F16" s="38">
        <v>435.9</v>
      </c>
      <c r="G16" s="32">
        <v>160</v>
      </c>
      <c r="H16" s="38">
        <v>434.49</v>
      </c>
      <c r="I16" s="7">
        <f>C16+E16+G16</f>
        <v>389</v>
      </c>
      <c r="J16" s="40">
        <v>459.23</v>
      </c>
    </row>
    <row r="17" spans="1:10" ht="15.75" customHeight="1" x14ac:dyDescent="0.2">
      <c r="A17" s="6">
        <v>9</v>
      </c>
      <c r="B17" s="11" t="s">
        <v>15</v>
      </c>
      <c r="C17" s="33">
        <v>4983</v>
      </c>
      <c r="D17" s="38">
        <v>553.25</v>
      </c>
      <c r="E17" s="32">
        <v>728</v>
      </c>
      <c r="F17" s="38">
        <v>500.08</v>
      </c>
      <c r="G17" s="32">
        <v>1264</v>
      </c>
      <c r="H17" s="38">
        <v>524.78</v>
      </c>
      <c r="I17" s="7">
        <f>C17+E17+G17</f>
        <v>6975</v>
      </c>
      <c r="J17" s="40">
        <v>542.54</v>
      </c>
    </row>
    <row r="18" spans="1:10" ht="15.75" customHeight="1" x14ac:dyDescent="0.2">
      <c r="A18" s="6">
        <v>10</v>
      </c>
      <c r="B18" s="11" t="s">
        <v>16</v>
      </c>
      <c r="C18" s="33">
        <v>823</v>
      </c>
      <c r="D18" s="38">
        <v>522.24</v>
      </c>
      <c r="E18" s="32">
        <v>202</v>
      </c>
      <c r="F18" s="38">
        <v>467.05</v>
      </c>
      <c r="G18" s="32">
        <v>389</v>
      </c>
      <c r="H18" s="38">
        <v>465.97</v>
      </c>
      <c r="I18" s="7">
        <f>C18+E18+G18</f>
        <v>1414</v>
      </c>
      <c r="J18" s="40">
        <v>498.87</v>
      </c>
    </row>
    <row r="19" spans="1:10" ht="15.75" customHeight="1" x14ac:dyDescent="0.2">
      <c r="A19" s="6">
        <v>11</v>
      </c>
      <c r="B19" s="11" t="s">
        <v>17</v>
      </c>
      <c r="C19" s="33">
        <v>3275</v>
      </c>
      <c r="D19" s="38">
        <v>609.87</v>
      </c>
      <c r="E19" s="32">
        <v>508</v>
      </c>
      <c r="F19" s="38">
        <v>503.71</v>
      </c>
      <c r="G19" s="32">
        <v>994</v>
      </c>
      <c r="H19" s="38">
        <v>544.29</v>
      </c>
      <c r="I19" s="7">
        <f>C19+E19+G19</f>
        <v>4777</v>
      </c>
      <c r="J19" s="40">
        <v>584.92999999999995</v>
      </c>
    </row>
    <row r="20" spans="1:10" ht="15.75" customHeight="1" x14ac:dyDescent="0.2">
      <c r="A20" s="6">
        <v>12</v>
      </c>
      <c r="B20" s="11" t="s">
        <v>18</v>
      </c>
      <c r="C20" s="33">
        <v>929</v>
      </c>
      <c r="D20" s="38">
        <v>525.08000000000004</v>
      </c>
      <c r="E20" s="32">
        <v>296</v>
      </c>
      <c r="F20" s="38">
        <v>450.97</v>
      </c>
      <c r="G20" s="32">
        <v>460</v>
      </c>
      <c r="H20" s="38">
        <v>455.28</v>
      </c>
      <c r="I20" s="7">
        <f>C20+E20+G20</f>
        <v>1685</v>
      </c>
      <c r="J20" s="40">
        <v>493.01</v>
      </c>
    </row>
    <row r="21" spans="1:10" ht="15.75" customHeight="1" x14ac:dyDescent="0.2">
      <c r="A21" s="6">
        <v>13</v>
      </c>
      <c r="B21" s="11" t="s">
        <v>19</v>
      </c>
      <c r="C21" s="33">
        <v>8800</v>
      </c>
      <c r="D21" s="38">
        <v>585.03</v>
      </c>
      <c r="E21" s="32">
        <v>2507</v>
      </c>
      <c r="F21" s="38">
        <v>530.75</v>
      </c>
      <c r="G21" s="32">
        <v>4037</v>
      </c>
      <c r="H21" s="38">
        <v>482.86</v>
      </c>
      <c r="I21" s="7">
        <f>C21+E21+G21</f>
        <v>15344</v>
      </c>
      <c r="J21" s="40">
        <v>549.28</v>
      </c>
    </row>
    <row r="22" spans="1:10" ht="15.75" customHeight="1" x14ac:dyDescent="0.2">
      <c r="A22" s="6">
        <v>14</v>
      </c>
      <c r="B22" s="11" t="s">
        <v>31</v>
      </c>
      <c r="C22" s="33">
        <v>242</v>
      </c>
      <c r="D22" s="38">
        <v>411.81</v>
      </c>
      <c r="E22" s="32">
        <v>78</v>
      </c>
      <c r="F22" s="38">
        <v>364.65</v>
      </c>
      <c r="G22" s="32">
        <v>208</v>
      </c>
      <c r="H22" s="38">
        <v>415.24</v>
      </c>
      <c r="I22" s="7">
        <f>C22+E22+G22</f>
        <v>528</v>
      </c>
      <c r="J22" s="40">
        <v>406.19</v>
      </c>
    </row>
    <row r="23" spans="1:10" ht="15.75" customHeight="1" x14ac:dyDescent="0.2">
      <c r="A23" s="6">
        <v>15</v>
      </c>
      <c r="B23" s="11" t="s">
        <v>20</v>
      </c>
      <c r="C23" s="33">
        <v>741</v>
      </c>
      <c r="D23" s="38">
        <v>512.16999999999996</v>
      </c>
      <c r="E23" s="32">
        <v>105</v>
      </c>
      <c r="F23" s="38">
        <v>459.98</v>
      </c>
      <c r="G23" s="32">
        <v>388</v>
      </c>
      <c r="H23" s="38">
        <v>450.61</v>
      </c>
      <c r="I23" s="7">
        <f>C23+E23+G23</f>
        <v>1234</v>
      </c>
      <c r="J23" s="40">
        <v>488.37</v>
      </c>
    </row>
    <row r="24" spans="1:10" ht="15.75" customHeight="1" x14ac:dyDescent="0.2">
      <c r="A24" s="6">
        <v>16</v>
      </c>
      <c r="B24" s="11" t="s">
        <v>21</v>
      </c>
      <c r="C24" s="33">
        <v>4203</v>
      </c>
      <c r="D24" s="38">
        <v>600.16999999999996</v>
      </c>
      <c r="E24" s="32">
        <v>640</v>
      </c>
      <c r="F24" s="38">
        <v>489.35</v>
      </c>
      <c r="G24" s="32">
        <v>1854</v>
      </c>
      <c r="H24" s="38">
        <v>475.31</v>
      </c>
      <c r="I24" s="7">
        <f>C24+E24+G24</f>
        <v>6697</v>
      </c>
      <c r="J24" s="40">
        <v>555.35</v>
      </c>
    </row>
    <row r="25" spans="1:10" ht="15.75" customHeight="1" x14ac:dyDescent="0.2">
      <c r="A25" s="6">
        <v>17</v>
      </c>
      <c r="B25" s="11" t="s">
        <v>22</v>
      </c>
      <c r="C25" s="33">
        <v>412</v>
      </c>
      <c r="D25" s="38">
        <v>563.24</v>
      </c>
      <c r="E25" s="32">
        <v>71</v>
      </c>
      <c r="F25" s="38">
        <v>454.4</v>
      </c>
      <c r="G25" s="32">
        <v>135</v>
      </c>
      <c r="H25" s="38">
        <v>468.7</v>
      </c>
      <c r="I25" s="7">
        <f>C25+E25+G25</f>
        <v>618</v>
      </c>
      <c r="J25" s="40">
        <v>530.08000000000004</v>
      </c>
    </row>
    <row r="26" spans="1:10" ht="15.75" customHeight="1" x14ac:dyDescent="0.2">
      <c r="A26" s="6">
        <v>18</v>
      </c>
      <c r="B26" s="11" t="s">
        <v>23</v>
      </c>
      <c r="C26" s="33">
        <v>20288</v>
      </c>
      <c r="D26" s="38">
        <v>650.54999999999995</v>
      </c>
      <c r="E26" s="32">
        <v>4893</v>
      </c>
      <c r="F26" s="38">
        <v>536.12</v>
      </c>
      <c r="G26" s="32">
        <v>6658</v>
      </c>
      <c r="H26" s="38">
        <v>526.04</v>
      </c>
      <c r="I26" s="7">
        <f>C26+E26+G26</f>
        <v>31839</v>
      </c>
      <c r="J26" s="40">
        <v>607</v>
      </c>
    </row>
    <row r="27" spans="1:10" ht="15.75" customHeight="1" x14ac:dyDescent="0.2">
      <c r="A27" s="6">
        <v>19</v>
      </c>
      <c r="B27" s="11" t="s">
        <v>24</v>
      </c>
      <c r="C27" s="33">
        <v>1500</v>
      </c>
      <c r="D27" s="38">
        <v>498.34</v>
      </c>
      <c r="E27" s="32">
        <v>501</v>
      </c>
      <c r="F27" s="38">
        <v>450.85</v>
      </c>
      <c r="G27" s="32">
        <v>838</v>
      </c>
      <c r="H27" s="38">
        <v>444.85</v>
      </c>
      <c r="I27" s="7">
        <f>C27+E27+G27</f>
        <v>2839</v>
      </c>
      <c r="J27" s="40">
        <v>474.17</v>
      </c>
    </row>
    <row r="28" spans="1:10" ht="15.75" customHeight="1" x14ac:dyDescent="0.2">
      <c r="A28" s="6">
        <v>20</v>
      </c>
      <c r="B28" s="11" t="s">
        <v>25</v>
      </c>
      <c r="C28" s="33">
        <v>202</v>
      </c>
      <c r="D28" s="38">
        <v>515.74</v>
      </c>
      <c r="E28" s="32">
        <v>50</v>
      </c>
      <c r="F28" s="38">
        <v>474.78</v>
      </c>
      <c r="G28" s="32">
        <v>58</v>
      </c>
      <c r="H28" s="38">
        <v>468.75</v>
      </c>
      <c r="I28" s="7">
        <f>C28+E28+G28</f>
        <v>310</v>
      </c>
      <c r="J28" s="40">
        <v>500.34</v>
      </c>
    </row>
    <row r="29" spans="1:10" ht="15.75" customHeight="1" x14ac:dyDescent="0.2">
      <c r="A29" s="6">
        <v>21</v>
      </c>
      <c r="B29" s="11" t="s">
        <v>26</v>
      </c>
      <c r="C29" s="33">
        <v>2074</v>
      </c>
      <c r="D29" s="38">
        <v>629.05999999999995</v>
      </c>
      <c r="E29" s="32">
        <v>289</v>
      </c>
      <c r="F29" s="38">
        <v>546.46</v>
      </c>
      <c r="G29" s="32">
        <v>659</v>
      </c>
      <c r="H29" s="38">
        <v>547.41</v>
      </c>
      <c r="I29" s="7">
        <f>C29+E29+G29</f>
        <v>3022</v>
      </c>
      <c r="J29" s="40">
        <v>603.36</v>
      </c>
    </row>
    <row r="30" spans="1:10" ht="15.75" customHeight="1" x14ac:dyDescent="0.2">
      <c r="A30" s="6">
        <v>22</v>
      </c>
      <c r="B30" s="11" t="s">
        <v>32</v>
      </c>
      <c r="C30" s="33">
        <v>638</v>
      </c>
      <c r="D30" s="38">
        <v>522.74</v>
      </c>
      <c r="E30" s="32">
        <v>172</v>
      </c>
      <c r="F30" s="38">
        <v>475</v>
      </c>
      <c r="G30" s="32">
        <v>481</v>
      </c>
      <c r="H30" s="38">
        <v>448.51</v>
      </c>
      <c r="I30" s="7">
        <f>C30+E30+G30</f>
        <v>1291</v>
      </c>
      <c r="J30" s="40">
        <v>488.72</v>
      </c>
    </row>
    <row r="31" spans="1:10" ht="15.75" customHeight="1" x14ac:dyDescent="0.2">
      <c r="A31" s="6">
        <v>23</v>
      </c>
      <c r="B31" s="11" t="s">
        <v>27</v>
      </c>
      <c r="C31" s="33">
        <v>2047</v>
      </c>
      <c r="D31" s="38">
        <v>520.65</v>
      </c>
      <c r="E31" s="32">
        <v>342</v>
      </c>
      <c r="F31" s="38">
        <v>457.16</v>
      </c>
      <c r="G31" s="32">
        <v>981</v>
      </c>
      <c r="H31" s="38">
        <v>452.51</v>
      </c>
      <c r="I31" s="7">
        <f>C31+E31+G31</f>
        <v>3370</v>
      </c>
      <c r="J31" s="40">
        <v>494.37</v>
      </c>
    </row>
    <row r="32" spans="1:10" ht="15.75" customHeight="1" x14ac:dyDescent="0.2">
      <c r="A32" s="6">
        <v>24</v>
      </c>
      <c r="B32" s="17" t="s">
        <v>34</v>
      </c>
      <c r="C32" s="33">
        <v>1429</v>
      </c>
      <c r="D32" s="38">
        <v>548.79</v>
      </c>
      <c r="E32" s="32">
        <v>417</v>
      </c>
      <c r="F32" s="38">
        <v>496.66</v>
      </c>
      <c r="G32" s="32">
        <v>756</v>
      </c>
      <c r="H32" s="38">
        <v>459.05</v>
      </c>
      <c r="I32" s="7">
        <f>C32+E32+G32</f>
        <v>2602</v>
      </c>
      <c r="J32" s="40">
        <v>514.36</v>
      </c>
    </row>
    <row r="33" spans="1:10" ht="15.75" customHeight="1" thickBot="1" x14ac:dyDescent="0.25">
      <c r="A33" s="6">
        <v>25</v>
      </c>
      <c r="B33" s="11" t="s">
        <v>28</v>
      </c>
      <c r="C33" s="33">
        <v>493</v>
      </c>
      <c r="D33" s="38">
        <v>531.62</v>
      </c>
      <c r="E33" s="32">
        <v>72</v>
      </c>
      <c r="F33" s="38">
        <v>466.52</v>
      </c>
      <c r="G33" s="32">
        <v>161</v>
      </c>
      <c r="H33" s="38">
        <v>466.66</v>
      </c>
      <c r="I33" s="7">
        <f>C33+E33+G33</f>
        <v>726</v>
      </c>
      <c r="J33" s="40">
        <v>510.76</v>
      </c>
    </row>
    <row r="34" spans="1:10" ht="21" customHeight="1" thickBot="1" x14ac:dyDescent="0.25">
      <c r="A34" s="58" t="s">
        <v>33</v>
      </c>
      <c r="B34" s="59"/>
      <c r="C34" s="14">
        <f>SUM(C9:C33)</f>
        <v>73604</v>
      </c>
      <c r="D34" s="21">
        <v>578.33000000000004</v>
      </c>
      <c r="E34" s="15">
        <f>SUM(E9:E33)</f>
        <v>16686</v>
      </c>
      <c r="F34" s="21">
        <v>499.15</v>
      </c>
      <c r="G34" s="15">
        <f>SUM(G9:G33)</f>
        <v>28145</v>
      </c>
      <c r="H34" s="23">
        <v>487.61</v>
      </c>
      <c r="I34" s="14">
        <f>SUM(I9:I33)</f>
        <v>118435</v>
      </c>
      <c r="J34" s="25">
        <v>545.61</v>
      </c>
    </row>
    <row r="35" spans="1:10" ht="25.5" customHeight="1" thickBot="1" x14ac:dyDescent="0.25">
      <c r="A35" s="63" t="s">
        <v>38</v>
      </c>
      <c r="B35" s="64"/>
      <c r="C35" s="34">
        <v>7753</v>
      </c>
      <c r="D35" s="35">
        <v>110.63</v>
      </c>
      <c r="E35" s="36">
        <v>927</v>
      </c>
      <c r="F35" s="35">
        <v>145.88</v>
      </c>
      <c r="G35" s="36">
        <v>2303</v>
      </c>
      <c r="H35" s="37">
        <v>155.35</v>
      </c>
      <c r="I35" s="34">
        <f>C35+E35+G35</f>
        <v>10983</v>
      </c>
      <c r="J35" s="26">
        <v>122.98</v>
      </c>
    </row>
    <row r="36" spans="1:10" ht="20.25" customHeight="1" thickBot="1" x14ac:dyDescent="0.25">
      <c r="A36" s="65" t="s">
        <v>35</v>
      </c>
      <c r="B36" s="66"/>
      <c r="C36" s="12">
        <f>C34+C35</f>
        <v>81357</v>
      </c>
      <c r="D36" s="22">
        <v>533.76</v>
      </c>
      <c r="E36" s="13">
        <f>E34+E35</f>
        <v>17613</v>
      </c>
      <c r="F36" s="22">
        <v>480.56</v>
      </c>
      <c r="G36" s="13">
        <f>G34+G35</f>
        <v>30448</v>
      </c>
      <c r="H36" s="24">
        <v>462.48</v>
      </c>
      <c r="I36" s="12">
        <f>I34+I35</f>
        <v>129418</v>
      </c>
      <c r="J36" s="27">
        <v>509.75</v>
      </c>
    </row>
    <row r="37" spans="1:10" s="30" customFormat="1" ht="12.75" customHeight="1" x14ac:dyDescent="0.2">
      <c r="A37" s="56" t="s">
        <v>43</v>
      </c>
      <c r="B37" s="57"/>
      <c r="C37" s="57"/>
      <c r="D37" s="57"/>
      <c r="E37" s="57"/>
      <c r="F37" s="57"/>
      <c r="G37" s="57"/>
      <c r="H37" s="57"/>
      <c r="I37" s="57"/>
      <c r="J37" s="57"/>
    </row>
    <row r="38" spans="1:10" ht="14.25" customHeight="1" x14ac:dyDescent="0.2">
      <c r="A38" s="19"/>
      <c r="B38" s="55"/>
      <c r="C38" s="44"/>
      <c r="D38" s="55"/>
      <c r="E38" s="55"/>
      <c r="F38" s="55"/>
      <c r="G38" s="55"/>
      <c r="H38" s="55"/>
      <c r="I38" s="55"/>
      <c r="J38" s="55"/>
    </row>
    <row r="39" spans="1:10" ht="14.25" customHeight="1" x14ac:dyDescent="0.2">
      <c r="A39" s="19"/>
      <c r="B39" s="55"/>
      <c r="C39" s="44"/>
      <c r="D39" s="55"/>
      <c r="E39" s="55"/>
      <c r="F39" s="55"/>
      <c r="G39" s="55"/>
      <c r="H39" s="55"/>
      <c r="I39" s="55"/>
      <c r="J39" s="55"/>
    </row>
    <row r="40" spans="1:10" ht="14.25" customHeight="1" x14ac:dyDescent="0.2">
      <c r="A40" s="19"/>
      <c r="B40" s="55"/>
      <c r="C40" s="44"/>
      <c r="D40" s="55"/>
      <c r="E40" s="55"/>
      <c r="F40" s="55"/>
      <c r="G40" s="55"/>
      <c r="H40" s="55"/>
      <c r="I40" s="55"/>
      <c r="J40" s="55"/>
    </row>
    <row r="41" spans="1:10" ht="14.25" customHeight="1" x14ac:dyDescent="0.2">
      <c r="A41" s="19"/>
      <c r="B41" s="55"/>
      <c r="C41" s="44"/>
      <c r="D41" s="55"/>
      <c r="E41" s="55"/>
      <c r="F41" s="55"/>
      <c r="G41" s="55"/>
      <c r="H41" s="55"/>
      <c r="I41" s="55"/>
      <c r="J41" s="55"/>
    </row>
  </sheetData>
  <mergeCells count="12">
    <mergeCell ref="A37:J37"/>
    <mergeCell ref="A34:B34"/>
    <mergeCell ref="B6:B8"/>
    <mergeCell ref="A35:B35"/>
    <mergeCell ref="A36:B36"/>
    <mergeCell ref="A3:J3"/>
    <mergeCell ref="A6:A8"/>
    <mergeCell ref="C6:J6"/>
    <mergeCell ref="C7:D7"/>
    <mergeCell ref="E7:F7"/>
    <mergeCell ref="I7:J7"/>
    <mergeCell ref="G7:H7"/>
  </mergeCells>
  <pageMargins left="0" right="0" top="0" bottom="0" header="0" footer="0"/>
  <pageSetup orientation="portrait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broj penzionera i prosj.penz.</vt:lpstr>
      <vt:lpstr>Broj penzionera i prosj.pen (2</vt:lpstr>
      <vt:lpstr>Broj penzionera i prosj.penzija</vt:lpstr>
      <vt:lpstr>Broj penzionera i prosj.penz.ap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piouser</cp:lastModifiedBy>
  <cp:lastPrinted>2026-02-18T11:21:02Z</cp:lastPrinted>
  <dcterms:created xsi:type="dcterms:W3CDTF">1996-10-14T23:33:28Z</dcterms:created>
  <dcterms:modified xsi:type="dcterms:W3CDTF">2026-05-27T07:48:24Z</dcterms:modified>
</cp:coreProperties>
</file>