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s\Sajt\2026\jan\"/>
    </mc:Choice>
  </mc:AlternateContent>
  <bookViews>
    <workbookView xWindow="0" yWindow="0" windowWidth="28800" windowHeight="12330" activeTab="11"/>
  </bookViews>
  <sheets>
    <sheet name="Januar" sheetId="3" r:id="rId1"/>
    <sheet name="Februar " sheetId="5" r:id="rId2"/>
    <sheet name="Mart" sheetId="6" r:id="rId3"/>
    <sheet name="April" sheetId="7" r:id="rId4"/>
    <sheet name="Maj" sheetId="8" r:id="rId5"/>
    <sheet name="Jun" sheetId="9" r:id="rId6"/>
    <sheet name="Jul" sheetId="10" r:id="rId7"/>
    <sheet name="Avgust" sheetId="11" r:id="rId8"/>
    <sheet name="Septembar" sheetId="12" r:id="rId9"/>
    <sheet name="Oktobar" sheetId="13" r:id="rId10"/>
    <sheet name="Novembar" sheetId="14" r:id="rId11"/>
    <sheet name="Decembar" sheetId="15" r:id="rId12"/>
  </sheets>
  <calcPr calcId="162913"/>
</workbook>
</file>

<file path=xl/calcChain.xml><?xml version="1.0" encoding="utf-8"?>
<calcChain xmlns="http://schemas.openxmlformats.org/spreadsheetml/2006/main">
  <c r="F7" i="15" l="1"/>
  <c r="K7" i="15"/>
  <c r="L7" i="15"/>
  <c r="F8" i="15"/>
  <c r="L8" i="15" s="1"/>
  <c r="K8" i="15"/>
  <c r="F9" i="15"/>
  <c r="L9" i="15" s="1"/>
  <c r="K9" i="15"/>
  <c r="F10" i="15"/>
  <c r="K10" i="15"/>
  <c r="L10" i="15"/>
  <c r="F11" i="15"/>
  <c r="K11" i="15"/>
  <c r="L11" i="15"/>
  <c r="F12" i="15"/>
  <c r="L12" i="15" s="1"/>
  <c r="K12" i="15"/>
  <c r="F13" i="15"/>
  <c r="L13" i="15" s="1"/>
  <c r="K13" i="15"/>
  <c r="F14" i="15"/>
  <c r="K14" i="15"/>
  <c r="L14" i="15"/>
  <c r="F15" i="15"/>
  <c r="K15" i="15"/>
  <c r="L15" i="15"/>
  <c r="F16" i="15"/>
  <c r="L16" i="15" s="1"/>
  <c r="K16" i="15"/>
  <c r="F17" i="15"/>
  <c r="L17" i="15" s="1"/>
  <c r="K17" i="15"/>
  <c r="F18" i="15"/>
  <c r="K18" i="15"/>
  <c r="L18" i="15"/>
  <c r="F19" i="15"/>
  <c r="K19" i="15"/>
  <c r="L19" i="15"/>
  <c r="F20" i="15"/>
  <c r="L20" i="15" s="1"/>
  <c r="K20" i="15"/>
  <c r="F21" i="15"/>
  <c r="L21" i="15" s="1"/>
  <c r="K21" i="15"/>
  <c r="F22" i="15"/>
  <c r="K22" i="15"/>
  <c r="L22" i="15"/>
  <c r="F23" i="15"/>
  <c r="K23" i="15"/>
  <c r="L23" i="15"/>
  <c r="F24" i="15"/>
  <c r="L24" i="15" s="1"/>
  <c r="K24" i="15"/>
  <c r="F25" i="15"/>
  <c r="L25" i="15" s="1"/>
  <c r="K25" i="15"/>
  <c r="F26" i="15"/>
  <c r="K26" i="15"/>
  <c r="L26" i="15"/>
  <c r="F27" i="15"/>
  <c r="K27" i="15"/>
  <c r="L27" i="15"/>
  <c r="F28" i="15"/>
  <c r="L28" i="15" s="1"/>
  <c r="K28" i="15"/>
  <c r="F29" i="15"/>
  <c r="L29" i="15" s="1"/>
  <c r="K29" i="15"/>
  <c r="F30" i="15"/>
  <c r="K30" i="15"/>
  <c r="L30" i="15"/>
  <c r="F31" i="15"/>
  <c r="K31" i="15"/>
  <c r="L31" i="15"/>
  <c r="C32" i="15"/>
  <c r="C34" i="15" s="1"/>
  <c r="D32" i="15"/>
  <c r="E32" i="15"/>
  <c r="G32" i="15"/>
  <c r="G34" i="15" s="1"/>
  <c r="H32" i="15"/>
  <c r="I32" i="15"/>
  <c r="J32" i="15"/>
  <c r="K32" i="15"/>
  <c r="K34" i="15" s="1"/>
  <c r="F33" i="15"/>
  <c r="K33" i="15"/>
  <c r="L33" i="15"/>
  <c r="D34" i="15"/>
  <c r="E34" i="15"/>
  <c r="H34" i="15"/>
  <c r="I34" i="15"/>
  <c r="J34" i="15"/>
  <c r="F32" i="15" l="1"/>
  <c r="F7" i="14"/>
  <c r="K7" i="14"/>
  <c r="L7" i="14"/>
  <c r="F8" i="14"/>
  <c r="F32" i="14" s="1"/>
  <c r="K8" i="14"/>
  <c r="F9" i="14"/>
  <c r="L9" i="14" s="1"/>
  <c r="K9" i="14"/>
  <c r="F10" i="14"/>
  <c r="K10" i="14"/>
  <c r="L10" i="14"/>
  <c r="F11" i="14"/>
  <c r="K11" i="14"/>
  <c r="L11" i="14"/>
  <c r="F12" i="14"/>
  <c r="L12" i="14" s="1"/>
  <c r="K12" i="14"/>
  <c r="F13" i="14"/>
  <c r="L13" i="14" s="1"/>
  <c r="K13" i="14"/>
  <c r="F14" i="14"/>
  <c r="K14" i="14"/>
  <c r="L14" i="14"/>
  <c r="F15" i="14"/>
  <c r="K15" i="14"/>
  <c r="L15" i="14"/>
  <c r="F16" i="14"/>
  <c r="L16" i="14" s="1"/>
  <c r="K16" i="14"/>
  <c r="F17" i="14"/>
  <c r="L17" i="14" s="1"/>
  <c r="K17" i="14"/>
  <c r="F18" i="14"/>
  <c r="K18" i="14"/>
  <c r="L18" i="14"/>
  <c r="F19" i="14"/>
  <c r="K19" i="14"/>
  <c r="L19" i="14"/>
  <c r="F20" i="14"/>
  <c r="L20" i="14" s="1"/>
  <c r="K20" i="14"/>
  <c r="F21" i="14"/>
  <c r="L21" i="14" s="1"/>
  <c r="K21" i="14"/>
  <c r="F22" i="14"/>
  <c r="K22" i="14"/>
  <c r="L22" i="14"/>
  <c r="F23" i="14"/>
  <c r="K23" i="14"/>
  <c r="L23" i="14"/>
  <c r="F24" i="14"/>
  <c r="L24" i="14" s="1"/>
  <c r="K24" i="14"/>
  <c r="F25" i="14"/>
  <c r="L25" i="14" s="1"/>
  <c r="K25" i="14"/>
  <c r="F26" i="14"/>
  <c r="K26" i="14"/>
  <c r="L26" i="14"/>
  <c r="F27" i="14"/>
  <c r="K27" i="14"/>
  <c r="L27" i="14"/>
  <c r="F28" i="14"/>
  <c r="L28" i="14" s="1"/>
  <c r="K28" i="14"/>
  <c r="F29" i="14"/>
  <c r="L29" i="14" s="1"/>
  <c r="K29" i="14"/>
  <c r="F30" i="14"/>
  <c r="K30" i="14"/>
  <c r="L30" i="14"/>
  <c r="F31" i="14"/>
  <c r="K31" i="14"/>
  <c r="L31" i="14"/>
  <c r="C32" i="14"/>
  <c r="C34" i="14" s="1"/>
  <c r="D32" i="14"/>
  <c r="E32" i="14"/>
  <c r="G32" i="14"/>
  <c r="G34" i="14" s="1"/>
  <c r="H32" i="14"/>
  <c r="I32" i="14"/>
  <c r="J32" i="14"/>
  <c r="F33" i="14"/>
  <c r="K33" i="14"/>
  <c r="L33" i="14"/>
  <c r="D34" i="14"/>
  <c r="E34" i="14"/>
  <c r="H34" i="14"/>
  <c r="I34" i="14"/>
  <c r="J34" i="14"/>
  <c r="L32" i="15" l="1"/>
  <c r="L34" i="15" s="1"/>
  <c r="F34" i="15"/>
  <c r="L32" i="14"/>
  <c r="L34" i="14" s="1"/>
  <c r="F34" i="14"/>
  <c r="L8" i="14"/>
  <c r="K32" i="14"/>
  <c r="K34" i="14" s="1"/>
  <c r="F7" i="13"/>
  <c r="K7" i="13"/>
  <c r="L7" i="13"/>
  <c r="F8" i="13"/>
  <c r="L8" i="13" s="1"/>
  <c r="K8" i="13"/>
  <c r="F9" i="13"/>
  <c r="L9" i="13" s="1"/>
  <c r="K9" i="13"/>
  <c r="F10" i="13"/>
  <c r="K10" i="13"/>
  <c r="L10" i="13"/>
  <c r="F11" i="13"/>
  <c r="K11" i="13"/>
  <c r="L11" i="13"/>
  <c r="F12" i="13"/>
  <c r="L12" i="13" s="1"/>
  <c r="K12" i="13"/>
  <c r="F13" i="13"/>
  <c r="L13" i="13" s="1"/>
  <c r="K13" i="13"/>
  <c r="F14" i="13"/>
  <c r="K14" i="13"/>
  <c r="L14" i="13"/>
  <c r="F15" i="13"/>
  <c r="K15" i="13"/>
  <c r="L15" i="13"/>
  <c r="F16" i="13"/>
  <c r="L16" i="13" s="1"/>
  <c r="K16" i="13"/>
  <c r="F17" i="13"/>
  <c r="L17" i="13" s="1"/>
  <c r="K17" i="13"/>
  <c r="F18" i="13"/>
  <c r="K18" i="13"/>
  <c r="L18" i="13"/>
  <c r="F19" i="13"/>
  <c r="K19" i="13"/>
  <c r="L19" i="13"/>
  <c r="F20" i="13"/>
  <c r="L20" i="13" s="1"/>
  <c r="K20" i="13"/>
  <c r="F21" i="13"/>
  <c r="K21" i="13"/>
  <c r="L21" i="13" s="1"/>
  <c r="F22" i="13"/>
  <c r="K22" i="13"/>
  <c r="L22" i="13"/>
  <c r="F23" i="13"/>
  <c r="L23" i="13" s="1"/>
  <c r="K23" i="13"/>
  <c r="F24" i="13"/>
  <c r="L24" i="13" s="1"/>
  <c r="K24" i="13"/>
  <c r="F25" i="13"/>
  <c r="K25" i="13"/>
  <c r="L25" i="13" s="1"/>
  <c r="F26" i="13"/>
  <c r="K26" i="13"/>
  <c r="L26" i="13"/>
  <c r="F27" i="13"/>
  <c r="L27" i="13" s="1"/>
  <c r="K27" i="13"/>
  <c r="F28" i="13"/>
  <c r="L28" i="13" s="1"/>
  <c r="K28" i="13"/>
  <c r="F29" i="13"/>
  <c r="K29" i="13"/>
  <c r="L29" i="13" s="1"/>
  <c r="F30" i="13"/>
  <c r="K30" i="13"/>
  <c r="L30" i="13"/>
  <c r="F31" i="13"/>
  <c r="L31" i="13" s="1"/>
  <c r="K31" i="13"/>
  <c r="C32" i="13"/>
  <c r="D32" i="13"/>
  <c r="D34" i="13" s="1"/>
  <c r="E32" i="13"/>
  <c r="G32" i="13"/>
  <c r="H32" i="13"/>
  <c r="H34" i="13" s="1"/>
  <c r="I32" i="13"/>
  <c r="J32" i="13"/>
  <c r="F33" i="13"/>
  <c r="K33" i="13"/>
  <c r="L33" i="13"/>
  <c r="C34" i="13"/>
  <c r="E34" i="13"/>
  <c r="G34" i="13"/>
  <c r="I34" i="13"/>
  <c r="J34" i="13"/>
  <c r="K32" i="13" l="1"/>
  <c r="K34" i="13" s="1"/>
  <c r="F32" i="13"/>
  <c r="F7" i="12"/>
  <c r="L7" i="12" s="1"/>
  <c r="K7" i="12"/>
  <c r="F8" i="12"/>
  <c r="L8" i="12" s="1"/>
  <c r="K8" i="12"/>
  <c r="F9" i="12"/>
  <c r="K9" i="12"/>
  <c r="L9" i="12"/>
  <c r="F10" i="12"/>
  <c r="K10" i="12"/>
  <c r="L10" i="12"/>
  <c r="F11" i="12"/>
  <c r="L11" i="12" s="1"/>
  <c r="K11" i="12"/>
  <c r="F12" i="12"/>
  <c r="L12" i="12" s="1"/>
  <c r="K12" i="12"/>
  <c r="F13" i="12"/>
  <c r="K13" i="12"/>
  <c r="L13" i="12"/>
  <c r="F14" i="12"/>
  <c r="K14" i="12"/>
  <c r="L14" i="12"/>
  <c r="F15" i="12"/>
  <c r="L15" i="12" s="1"/>
  <c r="K15" i="12"/>
  <c r="F16" i="12"/>
  <c r="L16" i="12" s="1"/>
  <c r="K16" i="12"/>
  <c r="F17" i="12"/>
  <c r="K17" i="12"/>
  <c r="L17" i="12"/>
  <c r="F18" i="12"/>
  <c r="K18" i="12"/>
  <c r="L18" i="12"/>
  <c r="F19" i="12"/>
  <c r="L19" i="12" s="1"/>
  <c r="K19" i="12"/>
  <c r="F20" i="12"/>
  <c r="L20" i="12" s="1"/>
  <c r="K20" i="12"/>
  <c r="F21" i="12"/>
  <c r="K21" i="12"/>
  <c r="L21" i="12"/>
  <c r="F22" i="12"/>
  <c r="K22" i="12"/>
  <c r="L22" i="12"/>
  <c r="F23" i="12"/>
  <c r="L23" i="12" s="1"/>
  <c r="K23" i="12"/>
  <c r="F24" i="12"/>
  <c r="L24" i="12" s="1"/>
  <c r="K24" i="12"/>
  <c r="F25" i="12"/>
  <c r="K25" i="12"/>
  <c r="L25" i="12"/>
  <c r="F26" i="12"/>
  <c r="K26" i="12"/>
  <c r="L26" i="12"/>
  <c r="F27" i="12"/>
  <c r="L27" i="12" s="1"/>
  <c r="K27" i="12"/>
  <c r="F28" i="12"/>
  <c r="L28" i="12" s="1"/>
  <c r="K28" i="12"/>
  <c r="F29" i="12"/>
  <c r="K29" i="12"/>
  <c r="L29" i="12"/>
  <c r="F30" i="12"/>
  <c r="K30" i="12"/>
  <c r="L30" i="12"/>
  <c r="F31" i="12"/>
  <c r="L31" i="12" s="1"/>
  <c r="K31" i="12"/>
  <c r="C32" i="12"/>
  <c r="D32" i="12"/>
  <c r="D34" i="12" s="1"/>
  <c r="E32" i="12"/>
  <c r="G32" i="12"/>
  <c r="H32" i="12"/>
  <c r="H34" i="12" s="1"/>
  <c r="I32" i="12"/>
  <c r="J32" i="12"/>
  <c r="F33" i="12"/>
  <c r="K33" i="12"/>
  <c r="L33" i="12"/>
  <c r="C34" i="12"/>
  <c r="E34" i="12"/>
  <c r="G34" i="12"/>
  <c r="I34" i="12"/>
  <c r="J34" i="12"/>
  <c r="L32" i="13" l="1"/>
  <c r="L34" i="13" s="1"/>
  <c r="F34" i="13"/>
  <c r="F32" i="12"/>
  <c r="K32" i="12"/>
  <c r="K34" i="12" s="1"/>
  <c r="F7" i="11"/>
  <c r="K7" i="11"/>
  <c r="L7" i="11"/>
  <c r="F8" i="11"/>
  <c r="L8" i="11" s="1"/>
  <c r="K8" i="11"/>
  <c r="F9" i="11"/>
  <c r="L9" i="11" s="1"/>
  <c r="K9" i="11"/>
  <c r="F10" i="11"/>
  <c r="K10" i="11"/>
  <c r="L10" i="11"/>
  <c r="F11" i="11"/>
  <c r="K11" i="11"/>
  <c r="L11" i="11"/>
  <c r="F12" i="11"/>
  <c r="L12" i="11" s="1"/>
  <c r="K12" i="11"/>
  <c r="F13" i="11"/>
  <c r="L13" i="11" s="1"/>
  <c r="K13" i="11"/>
  <c r="F14" i="11"/>
  <c r="K14" i="11"/>
  <c r="L14" i="11"/>
  <c r="F15" i="11"/>
  <c r="K15" i="11"/>
  <c r="L15" i="11"/>
  <c r="F16" i="11"/>
  <c r="L16" i="11" s="1"/>
  <c r="K16" i="11"/>
  <c r="F17" i="11"/>
  <c r="L17" i="11" s="1"/>
  <c r="K17" i="11"/>
  <c r="F18" i="11"/>
  <c r="K18" i="11"/>
  <c r="L18" i="11"/>
  <c r="F19" i="11"/>
  <c r="K19" i="11"/>
  <c r="L19" i="11"/>
  <c r="F20" i="11"/>
  <c r="L20" i="11" s="1"/>
  <c r="K20" i="11"/>
  <c r="F21" i="11"/>
  <c r="L21" i="11" s="1"/>
  <c r="K21" i="11"/>
  <c r="F22" i="11"/>
  <c r="K22" i="11"/>
  <c r="L22" i="11"/>
  <c r="F23" i="11"/>
  <c r="K23" i="11"/>
  <c r="L23" i="11"/>
  <c r="F24" i="11"/>
  <c r="L24" i="11" s="1"/>
  <c r="K24" i="11"/>
  <c r="F25" i="11"/>
  <c r="L25" i="11" s="1"/>
  <c r="K25" i="11"/>
  <c r="F26" i="11"/>
  <c r="K26" i="11"/>
  <c r="L26" i="11"/>
  <c r="F27" i="11"/>
  <c r="K27" i="11"/>
  <c r="L27" i="11"/>
  <c r="F28" i="11"/>
  <c r="L28" i="11" s="1"/>
  <c r="K28" i="11"/>
  <c r="F29" i="11"/>
  <c r="L29" i="11" s="1"/>
  <c r="K29" i="11"/>
  <c r="F30" i="11"/>
  <c r="K30" i="11"/>
  <c r="L30" i="11"/>
  <c r="F31" i="11"/>
  <c r="K31" i="11"/>
  <c r="L31" i="11"/>
  <c r="C32" i="11"/>
  <c r="C34" i="11" s="1"/>
  <c r="D32" i="11"/>
  <c r="E32" i="11"/>
  <c r="G32" i="11"/>
  <c r="G34" i="11" s="1"/>
  <c r="H32" i="11"/>
  <c r="I32" i="11"/>
  <c r="J32" i="11"/>
  <c r="F33" i="11"/>
  <c r="K33" i="11"/>
  <c r="L33" i="11"/>
  <c r="D34" i="11"/>
  <c r="E34" i="11"/>
  <c r="H34" i="11"/>
  <c r="I34" i="11"/>
  <c r="J34" i="11"/>
  <c r="F34" i="12" l="1"/>
  <c r="L32" i="12"/>
  <c r="L34" i="12" s="1"/>
  <c r="F32" i="11"/>
  <c r="K32" i="11"/>
  <c r="K34" i="11" s="1"/>
  <c r="F7" i="10"/>
  <c r="L7" i="10" s="1"/>
  <c r="K7" i="10"/>
  <c r="F8" i="10"/>
  <c r="K8" i="10"/>
  <c r="L8" i="10"/>
  <c r="F9" i="10"/>
  <c r="K9" i="10"/>
  <c r="L9" i="10"/>
  <c r="F10" i="10"/>
  <c r="L10" i="10" s="1"/>
  <c r="K10" i="10"/>
  <c r="F11" i="10"/>
  <c r="L11" i="10" s="1"/>
  <c r="K11" i="10"/>
  <c r="F12" i="10"/>
  <c r="K12" i="10"/>
  <c r="L12" i="10"/>
  <c r="F13" i="10"/>
  <c r="K13" i="10"/>
  <c r="L13" i="10"/>
  <c r="F14" i="10"/>
  <c r="L14" i="10" s="1"/>
  <c r="K14" i="10"/>
  <c r="F15" i="10"/>
  <c r="L15" i="10" s="1"/>
  <c r="K15" i="10"/>
  <c r="F16" i="10"/>
  <c r="K16" i="10"/>
  <c r="L16" i="10"/>
  <c r="F17" i="10"/>
  <c r="K17" i="10"/>
  <c r="L17" i="10"/>
  <c r="F18" i="10"/>
  <c r="L18" i="10" s="1"/>
  <c r="K18" i="10"/>
  <c r="F19" i="10"/>
  <c r="L19" i="10" s="1"/>
  <c r="K19" i="10"/>
  <c r="F20" i="10"/>
  <c r="K20" i="10"/>
  <c r="L20" i="10"/>
  <c r="F21" i="10"/>
  <c r="K21" i="10"/>
  <c r="L21" i="10"/>
  <c r="F22" i="10"/>
  <c r="L22" i="10" s="1"/>
  <c r="K22" i="10"/>
  <c r="F23" i="10"/>
  <c r="L23" i="10" s="1"/>
  <c r="K23" i="10"/>
  <c r="F24" i="10"/>
  <c r="K24" i="10"/>
  <c r="L24" i="10"/>
  <c r="F25" i="10"/>
  <c r="K25" i="10"/>
  <c r="L25" i="10"/>
  <c r="F26" i="10"/>
  <c r="L26" i="10" s="1"/>
  <c r="K26" i="10"/>
  <c r="F27" i="10"/>
  <c r="L27" i="10" s="1"/>
  <c r="K27" i="10"/>
  <c r="F28" i="10"/>
  <c r="K28" i="10"/>
  <c r="L28" i="10"/>
  <c r="F29" i="10"/>
  <c r="K29" i="10"/>
  <c r="L29" i="10"/>
  <c r="F30" i="10"/>
  <c r="L30" i="10" s="1"/>
  <c r="K30" i="10"/>
  <c r="F31" i="10"/>
  <c r="L31" i="10" s="1"/>
  <c r="K31" i="10"/>
  <c r="C32" i="10"/>
  <c r="D32" i="10"/>
  <c r="E32" i="10"/>
  <c r="E34" i="10" s="1"/>
  <c r="G32" i="10"/>
  <c r="H32" i="10"/>
  <c r="K32" i="10" s="1"/>
  <c r="K34" i="10" s="1"/>
  <c r="I32" i="10"/>
  <c r="I34" i="10" s="1"/>
  <c r="J32" i="10"/>
  <c r="F33" i="10"/>
  <c r="L33" i="10" s="1"/>
  <c r="K33" i="10"/>
  <c r="C34" i="10"/>
  <c r="D34" i="10"/>
  <c r="G34" i="10"/>
  <c r="H34" i="10"/>
  <c r="J34" i="10"/>
  <c r="L32" i="11" l="1"/>
  <c r="L34" i="11" s="1"/>
  <c r="F34" i="11"/>
  <c r="F32" i="10"/>
  <c r="F7" i="9"/>
  <c r="K7" i="9"/>
  <c r="L7" i="9"/>
  <c r="F8" i="9"/>
  <c r="L8" i="9" s="1"/>
  <c r="K8" i="9"/>
  <c r="F9" i="9"/>
  <c r="L9" i="9" s="1"/>
  <c r="K9" i="9"/>
  <c r="F10" i="9"/>
  <c r="K10" i="9"/>
  <c r="L10" i="9"/>
  <c r="F11" i="9"/>
  <c r="K11" i="9"/>
  <c r="L11" i="9"/>
  <c r="F12" i="9"/>
  <c r="L12" i="9" s="1"/>
  <c r="K12" i="9"/>
  <c r="F13" i="9"/>
  <c r="L13" i="9" s="1"/>
  <c r="K13" i="9"/>
  <c r="F14" i="9"/>
  <c r="K14" i="9"/>
  <c r="L14" i="9"/>
  <c r="F15" i="9"/>
  <c r="K15" i="9"/>
  <c r="L15" i="9"/>
  <c r="F16" i="9"/>
  <c r="L16" i="9" s="1"/>
  <c r="K16" i="9"/>
  <c r="F17" i="9"/>
  <c r="L17" i="9" s="1"/>
  <c r="K17" i="9"/>
  <c r="F18" i="9"/>
  <c r="K18" i="9"/>
  <c r="L18" i="9"/>
  <c r="F19" i="9"/>
  <c r="K19" i="9"/>
  <c r="L19" i="9"/>
  <c r="F20" i="9"/>
  <c r="L20" i="9" s="1"/>
  <c r="K20" i="9"/>
  <c r="F21" i="9"/>
  <c r="L21" i="9" s="1"/>
  <c r="K21" i="9"/>
  <c r="F22" i="9"/>
  <c r="K22" i="9"/>
  <c r="L22" i="9"/>
  <c r="F23" i="9"/>
  <c r="K23" i="9"/>
  <c r="L23" i="9"/>
  <c r="F24" i="9"/>
  <c r="L24" i="9" s="1"/>
  <c r="K24" i="9"/>
  <c r="F25" i="9"/>
  <c r="L25" i="9" s="1"/>
  <c r="K25" i="9"/>
  <c r="F26" i="9"/>
  <c r="K26" i="9"/>
  <c r="L26" i="9"/>
  <c r="F27" i="9"/>
  <c r="K27" i="9"/>
  <c r="L27" i="9"/>
  <c r="F28" i="9"/>
  <c r="L28" i="9" s="1"/>
  <c r="K28" i="9"/>
  <c r="F29" i="9"/>
  <c r="L29" i="9" s="1"/>
  <c r="K29" i="9"/>
  <c r="F30" i="9"/>
  <c r="K30" i="9"/>
  <c r="L30" i="9"/>
  <c r="F31" i="9"/>
  <c r="K31" i="9"/>
  <c r="L31" i="9"/>
  <c r="C32" i="9"/>
  <c r="C34" i="9" s="1"/>
  <c r="D32" i="9"/>
  <c r="E32" i="9"/>
  <c r="E34" i="9" s="1"/>
  <c r="G32" i="9"/>
  <c r="K32" i="9" s="1"/>
  <c r="K34" i="9" s="1"/>
  <c r="H32" i="9"/>
  <c r="I32" i="9"/>
  <c r="J32" i="9"/>
  <c r="F33" i="9"/>
  <c r="K33" i="9"/>
  <c r="L33" i="9"/>
  <c r="D34" i="9"/>
  <c r="H34" i="9"/>
  <c r="I34" i="9"/>
  <c r="J34" i="9"/>
  <c r="F34" i="10" l="1"/>
  <c r="L32" i="10"/>
  <c r="L34" i="10" s="1"/>
  <c r="F32" i="9"/>
  <c r="G34" i="9"/>
  <c r="F7" i="8"/>
  <c r="K7" i="8"/>
  <c r="L7" i="8" s="1"/>
  <c r="F8" i="8"/>
  <c r="L8" i="8" s="1"/>
  <c r="K8" i="8"/>
  <c r="F9" i="8"/>
  <c r="L9" i="8" s="1"/>
  <c r="K9" i="8"/>
  <c r="F10" i="8"/>
  <c r="K10" i="8"/>
  <c r="L10" i="8"/>
  <c r="F11" i="8"/>
  <c r="K11" i="8"/>
  <c r="L11" i="8"/>
  <c r="F12" i="8"/>
  <c r="L12" i="8" s="1"/>
  <c r="K12" i="8"/>
  <c r="F13" i="8"/>
  <c r="L13" i="8" s="1"/>
  <c r="K13" i="8"/>
  <c r="F14" i="8"/>
  <c r="K14" i="8"/>
  <c r="L14" i="8"/>
  <c r="F15" i="8"/>
  <c r="K15" i="8"/>
  <c r="L15" i="8"/>
  <c r="F16" i="8"/>
  <c r="L16" i="8" s="1"/>
  <c r="K16" i="8"/>
  <c r="F17" i="8"/>
  <c r="L17" i="8" s="1"/>
  <c r="K17" i="8"/>
  <c r="F18" i="8"/>
  <c r="K18" i="8"/>
  <c r="L18" i="8"/>
  <c r="F19" i="8"/>
  <c r="K19" i="8"/>
  <c r="L19" i="8"/>
  <c r="F20" i="8"/>
  <c r="L20" i="8" s="1"/>
  <c r="K20" i="8"/>
  <c r="F21" i="8"/>
  <c r="L21" i="8" s="1"/>
  <c r="K21" i="8"/>
  <c r="F22" i="8"/>
  <c r="K22" i="8"/>
  <c r="L22" i="8"/>
  <c r="F23" i="8"/>
  <c r="K23" i="8"/>
  <c r="L23" i="8"/>
  <c r="F24" i="8"/>
  <c r="L24" i="8" s="1"/>
  <c r="K24" i="8"/>
  <c r="F25" i="8"/>
  <c r="L25" i="8" s="1"/>
  <c r="K25" i="8"/>
  <c r="F26" i="8"/>
  <c r="K26" i="8"/>
  <c r="L26" i="8"/>
  <c r="F27" i="8"/>
  <c r="K27" i="8"/>
  <c r="L27" i="8"/>
  <c r="F28" i="8"/>
  <c r="L28" i="8" s="1"/>
  <c r="K28" i="8"/>
  <c r="F29" i="8"/>
  <c r="L29" i="8" s="1"/>
  <c r="K29" i="8"/>
  <c r="F30" i="8"/>
  <c r="K30" i="8"/>
  <c r="L30" i="8"/>
  <c r="F31" i="8"/>
  <c r="K31" i="8"/>
  <c r="L31" i="8"/>
  <c r="C32" i="8"/>
  <c r="C34" i="8" s="1"/>
  <c r="D32" i="8"/>
  <c r="E32" i="8"/>
  <c r="G32" i="8"/>
  <c r="G34" i="8" s="1"/>
  <c r="H32" i="8"/>
  <c r="I32" i="8"/>
  <c r="J32" i="8"/>
  <c r="K32" i="8"/>
  <c r="K34" i="8" s="1"/>
  <c r="F33" i="8"/>
  <c r="K33" i="8"/>
  <c r="L33" i="8"/>
  <c r="D34" i="8"/>
  <c r="E34" i="8"/>
  <c r="H34" i="8"/>
  <c r="I34" i="8"/>
  <c r="J34" i="8"/>
  <c r="F34" i="9" l="1"/>
  <c r="L32" i="9"/>
  <c r="L34" i="9" s="1"/>
  <c r="F32" i="8"/>
  <c r="F7" i="7"/>
  <c r="K7" i="7"/>
  <c r="L7" i="7"/>
  <c r="F8" i="7"/>
  <c r="L8" i="7" s="1"/>
  <c r="K8" i="7"/>
  <c r="F9" i="7"/>
  <c r="L9" i="7" s="1"/>
  <c r="K9" i="7"/>
  <c r="F10" i="7"/>
  <c r="K10" i="7"/>
  <c r="L10" i="7"/>
  <c r="F11" i="7"/>
  <c r="K11" i="7"/>
  <c r="L11" i="7"/>
  <c r="F12" i="7"/>
  <c r="L12" i="7" s="1"/>
  <c r="K12" i="7"/>
  <c r="F13" i="7"/>
  <c r="L13" i="7" s="1"/>
  <c r="K13" i="7"/>
  <c r="F14" i="7"/>
  <c r="K14" i="7"/>
  <c r="L14" i="7"/>
  <c r="F15" i="7"/>
  <c r="K15" i="7"/>
  <c r="L15" i="7"/>
  <c r="F16" i="7"/>
  <c r="L16" i="7" s="1"/>
  <c r="K16" i="7"/>
  <c r="F17" i="7"/>
  <c r="L17" i="7" s="1"/>
  <c r="K17" i="7"/>
  <c r="F18" i="7"/>
  <c r="K18" i="7"/>
  <c r="L18" i="7"/>
  <c r="F19" i="7"/>
  <c r="K19" i="7"/>
  <c r="L19" i="7"/>
  <c r="F20" i="7"/>
  <c r="L20" i="7" s="1"/>
  <c r="K20" i="7"/>
  <c r="F21" i="7"/>
  <c r="L21" i="7" s="1"/>
  <c r="K21" i="7"/>
  <c r="F22" i="7"/>
  <c r="K22" i="7"/>
  <c r="L22" i="7"/>
  <c r="F23" i="7"/>
  <c r="K23" i="7"/>
  <c r="L23" i="7"/>
  <c r="F24" i="7"/>
  <c r="L24" i="7" s="1"/>
  <c r="K24" i="7"/>
  <c r="F25" i="7"/>
  <c r="L25" i="7" s="1"/>
  <c r="K25" i="7"/>
  <c r="F26" i="7"/>
  <c r="K26" i="7"/>
  <c r="L26" i="7"/>
  <c r="F27" i="7"/>
  <c r="K27" i="7"/>
  <c r="L27" i="7"/>
  <c r="F28" i="7"/>
  <c r="L28" i="7" s="1"/>
  <c r="K28" i="7"/>
  <c r="F29" i="7"/>
  <c r="L29" i="7" s="1"/>
  <c r="K29" i="7"/>
  <c r="F30" i="7"/>
  <c r="K30" i="7"/>
  <c r="L30" i="7"/>
  <c r="F31" i="7"/>
  <c r="K31" i="7"/>
  <c r="L31" i="7"/>
  <c r="C32" i="7"/>
  <c r="C34" i="7" s="1"/>
  <c r="D32" i="7"/>
  <c r="D34" i="7" s="1"/>
  <c r="E32" i="7"/>
  <c r="G32" i="7"/>
  <c r="H32" i="7"/>
  <c r="H34" i="7" s="1"/>
  <c r="I32" i="7"/>
  <c r="J32" i="7"/>
  <c r="K32" i="7"/>
  <c r="F33" i="7"/>
  <c r="K33" i="7"/>
  <c r="L33" i="7"/>
  <c r="E34" i="7"/>
  <c r="G34" i="7"/>
  <c r="I34" i="7"/>
  <c r="J34" i="7"/>
  <c r="K34" i="7"/>
  <c r="L32" i="8" l="1"/>
  <c r="L34" i="8" s="1"/>
  <c r="F34" i="8"/>
  <c r="F32" i="7"/>
  <c r="F7" i="6"/>
  <c r="L7" i="6" s="1"/>
  <c r="K7" i="6"/>
  <c r="F8" i="6"/>
  <c r="K8" i="6"/>
  <c r="L8" i="6"/>
  <c r="F9" i="6"/>
  <c r="L9" i="6" s="1"/>
  <c r="K9" i="6"/>
  <c r="F10" i="6"/>
  <c r="L10" i="6" s="1"/>
  <c r="K10" i="6"/>
  <c r="F11" i="6"/>
  <c r="K11" i="6"/>
  <c r="L11" i="6"/>
  <c r="F12" i="6"/>
  <c r="K12" i="6"/>
  <c r="L12" i="6"/>
  <c r="F13" i="6"/>
  <c r="L13" i="6" s="1"/>
  <c r="K13" i="6"/>
  <c r="F14" i="6"/>
  <c r="L14" i="6" s="1"/>
  <c r="K14" i="6"/>
  <c r="F15" i="6"/>
  <c r="K15" i="6"/>
  <c r="L15" i="6"/>
  <c r="F16" i="6"/>
  <c r="K16" i="6"/>
  <c r="L16" i="6"/>
  <c r="F17" i="6"/>
  <c r="L17" i="6" s="1"/>
  <c r="K17" i="6"/>
  <c r="F18" i="6"/>
  <c r="L18" i="6" s="1"/>
  <c r="K18" i="6"/>
  <c r="F19" i="6"/>
  <c r="K19" i="6"/>
  <c r="L19" i="6"/>
  <c r="F20" i="6"/>
  <c r="K20" i="6"/>
  <c r="L20" i="6"/>
  <c r="F21" i="6"/>
  <c r="L21" i="6" s="1"/>
  <c r="K21" i="6"/>
  <c r="F22" i="6"/>
  <c r="L22" i="6" s="1"/>
  <c r="K22" i="6"/>
  <c r="F23" i="6"/>
  <c r="K23" i="6"/>
  <c r="L23" i="6"/>
  <c r="F24" i="6"/>
  <c r="K24" i="6"/>
  <c r="L24" i="6"/>
  <c r="F25" i="6"/>
  <c r="L25" i="6" s="1"/>
  <c r="K25" i="6"/>
  <c r="F26" i="6"/>
  <c r="L26" i="6" s="1"/>
  <c r="K26" i="6"/>
  <c r="F27" i="6"/>
  <c r="K27" i="6"/>
  <c r="L27" i="6"/>
  <c r="F28" i="6"/>
  <c r="K28" i="6"/>
  <c r="L28" i="6"/>
  <c r="F29" i="6"/>
  <c r="L29" i="6" s="1"/>
  <c r="K29" i="6"/>
  <c r="F30" i="6"/>
  <c r="L30" i="6" s="1"/>
  <c r="K30" i="6"/>
  <c r="F31" i="6"/>
  <c r="K31" i="6"/>
  <c r="L31" i="6"/>
  <c r="C32" i="6"/>
  <c r="D32" i="6"/>
  <c r="E32" i="6"/>
  <c r="F32" i="6"/>
  <c r="F34" i="6" s="1"/>
  <c r="G32" i="6"/>
  <c r="H32" i="6"/>
  <c r="K32" i="6" s="1"/>
  <c r="K34" i="6" s="1"/>
  <c r="I32" i="6"/>
  <c r="J32" i="6"/>
  <c r="J34" i="6" s="1"/>
  <c r="F33" i="6"/>
  <c r="L33" i="6" s="1"/>
  <c r="K33" i="6"/>
  <c r="C34" i="6"/>
  <c r="D34" i="6"/>
  <c r="E34" i="6"/>
  <c r="G34" i="6"/>
  <c r="H34" i="6"/>
  <c r="I34" i="6"/>
  <c r="L32" i="7" l="1"/>
  <c r="L34" i="7" s="1"/>
  <c r="F34" i="7"/>
  <c r="L32" i="6"/>
  <c r="L34" i="6" s="1"/>
  <c r="I34" i="5"/>
  <c r="H34" i="5"/>
  <c r="G34" i="5"/>
  <c r="E34" i="5"/>
  <c r="K33" i="5"/>
  <c r="F33" i="5"/>
  <c r="L33" i="5" s="1"/>
  <c r="J32" i="5"/>
  <c r="K32" i="5" s="1"/>
  <c r="K34" i="5" s="1"/>
  <c r="I32" i="5"/>
  <c r="H32" i="5"/>
  <c r="G32" i="5"/>
  <c r="E32" i="5"/>
  <c r="D32" i="5"/>
  <c r="D34" i="5" s="1"/>
  <c r="C32" i="5"/>
  <c r="C34" i="5" s="1"/>
  <c r="L31" i="5"/>
  <c r="K31" i="5"/>
  <c r="F31" i="5"/>
  <c r="K30" i="5"/>
  <c r="F30" i="5"/>
  <c r="L30" i="5" s="1"/>
  <c r="K29" i="5"/>
  <c r="F29" i="5"/>
  <c r="L29" i="5" s="1"/>
  <c r="K28" i="5"/>
  <c r="F28" i="5"/>
  <c r="L28" i="5" s="1"/>
  <c r="K27" i="5"/>
  <c r="F27" i="5"/>
  <c r="L27" i="5" s="1"/>
  <c r="K26" i="5"/>
  <c r="L26" i="5" s="1"/>
  <c r="F26" i="5"/>
  <c r="K25" i="5"/>
  <c r="F25" i="5"/>
  <c r="L25" i="5" s="1"/>
  <c r="K24" i="5"/>
  <c r="F24" i="5"/>
  <c r="L24" i="5" s="1"/>
  <c r="L23" i="5"/>
  <c r="K23" i="5"/>
  <c r="F23" i="5"/>
  <c r="K22" i="5"/>
  <c r="F22" i="5"/>
  <c r="L22" i="5" s="1"/>
  <c r="K21" i="5"/>
  <c r="F21" i="5"/>
  <c r="L21" i="5" s="1"/>
  <c r="K20" i="5"/>
  <c r="F20" i="5"/>
  <c r="L20" i="5" s="1"/>
  <c r="K19" i="5"/>
  <c r="F19" i="5"/>
  <c r="L19" i="5" s="1"/>
  <c r="K18" i="5"/>
  <c r="L18" i="5" s="1"/>
  <c r="F18" i="5"/>
  <c r="K17" i="5"/>
  <c r="F17" i="5"/>
  <c r="L17" i="5" s="1"/>
  <c r="K16" i="5"/>
  <c r="F16" i="5"/>
  <c r="L16" i="5" s="1"/>
  <c r="L15" i="5"/>
  <c r="K15" i="5"/>
  <c r="F15" i="5"/>
  <c r="K14" i="5"/>
  <c r="F14" i="5"/>
  <c r="L14" i="5" s="1"/>
  <c r="K13" i="5"/>
  <c r="F13" i="5"/>
  <c r="L13" i="5" s="1"/>
  <c r="K12" i="5"/>
  <c r="F12" i="5"/>
  <c r="L12" i="5" s="1"/>
  <c r="K11" i="5"/>
  <c r="F11" i="5"/>
  <c r="L11" i="5" s="1"/>
  <c r="K10" i="5"/>
  <c r="L10" i="5" s="1"/>
  <c r="F10" i="5"/>
  <c r="K9" i="5"/>
  <c r="F9" i="5"/>
  <c r="L9" i="5" s="1"/>
  <c r="K8" i="5"/>
  <c r="F8" i="5"/>
  <c r="L8" i="5" s="1"/>
  <c r="L7" i="5"/>
  <c r="K7" i="5"/>
  <c r="F7" i="5"/>
  <c r="F32" i="5" l="1"/>
  <c r="J34" i="5"/>
  <c r="K33" i="3"/>
  <c r="F33" i="3"/>
  <c r="L33" i="3" s="1"/>
  <c r="L32" i="5" l="1"/>
  <c r="L34" i="5" s="1"/>
  <c r="F34" i="5"/>
  <c r="E32" i="3"/>
  <c r="E34" i="3" s="1"/>
  <c r="J32" i="3" l="1"/>
  <c r="J34" i="3" s="1"/>
  <c r="I32" i="3"/>
  <c r="I34" i="3" s="1"/>
  <c r="H32" i="3"/>
  <c r="H34" i="3" s="1"/>
  <c r="G32" i="3"/>
  <c r="G34" i="3" s="1"/>
  <c r="D32" i="3"/>
  <c r="D34" i="3" s="1"/>
  <c r="C32" i="3"/>
  <c r="C34" i="3" s="1"/>
  <c r="K31" i="3"/>
  <c r="F31" i="3"/>
  <c r="K30" i="3"/>
  <c r="F30" i="3"/>
  <c r="K29" i="3"/>
  <c r="F29" i="3"/>
  <c r="K28" i="3"/>
  <c r="F28" i="3"/>
  <c r="K27" i="3"/>
  <c r="F27" i="3"/>
  <c r="K26" i="3"/>
  <c r="F26" i="3"/>
  <c r="K25" i="3"/>
  <c r="F25" i="3"/>
  <c r="K24" i="3"/>
  <c r="F24" i="3"/>
  <c r="K23" i="3"/>
  <c r="F23" i="3"/>
  <c r="K22" i="3"/>
  <c r="F22" i="3"/>
  <c r="K21" i="3"/>
  <c r="F21" i="3"/>
  <c r="K20" i="3"/>
  <c r="F20" i="3"/>
  <c r="K19" i="3"/>
  <c r="F19" i="3"/>
  <c r="K18" i="3"/>
  <c r="F18" i="3"/>
  <c r="K17" i="3"/>
  <c r="F17" i="3"/>
  <c r="K16" i="3"/>
  <c r="F16" i="3"/>
  <c r="K15" i="3"/>
  <c r="F15" i="3"/>
  <c r="K14" i="3"/>
  <c r="F14" i="3"/>
  <c r="K13" i="3"/>
  <c r="F13" i="3"/>
  <c r="K12" i="3"/>
  <c r="F12" i="3"/>
  <c r="K11" i="3"/>
  <c r="F11" i="3"/>
  <c r="K10" i="3"/>
  <c r="F10" i="3"/>
  <c r="K9" i="3"/>
  <c r="F9" i="3"/>
  <c r="K8" i="3"/>
  <c r="F8" i="3"/>
  <c r="K7" i="3"/>
  <c r="F7" i="3"/>
  <c r="K32" i="3" l="1"/>
  <c r="K34" i="3" s="1"/>
  <c r="L7" i="3"/>
  <c r="L8" i="3"/>
  <c r="L9" i="3"/>
  <c r="L10" i="3"/>
  <c r="L11" i="3"/>
  <c r="L12" i="3"/>
  <c r="L13" i="3"/>
  <c r="L14" i="3"/>
  <c r="L15" i="3"/>
  <c r="L16" i="3"/>
  <c r="L17" i="3"/>
  <c r="L18" i="3"/>
  <c r="L19" i="3"/>
  <c r="L20" i="3"/>
  <c r="L21" i="3"/>
  <c r="L22" i="3"/>
  <c r="L23" i="3"/>
  <c r="L24" i="3"/>
  <c r="L25" i="3"/>
  <c r="L26" i="3"/>
  <c r="L27" i="3"/>
  <c r="L28" i="3"/>
  <c r="L29" i="3"/>
  <c r="L30" i="3"/>
  <c r="L31" i="3"/>
  <c r="F32" i="3"/>
  <c r="F34" i="3" s="1"/>
  <c r="L32" i="3" l="1"/>
  <c r="L34" i="3" s="1"/>
</calcChain>
</file>

<file path=xl/sharedStrings.xml><?xml version="1.0" encoding="utf-8"?>
<sst xmlns="http://schemas.openxmlformats.org/spreadsheetml/2006/main" count="504" uniqueCount="53">
  <si>
    <t>Andrijevica</t>
  </si>
  <si>
    <t>Starosna</t>
  </si>
  <si>
    <t>Invalidska</t>
  </si>
  <si>
    <t>Porodična</t>
  </si>
  <si>
    <t>Ukupno</t>
  </si>
  <si>
    <t>Vrste penzija</t>
  </si>
  <si>
    <t>Bar</t>
  </si>
  <si>
    <t>Berane</t>
  </si>
  <si>
    <t>Bijelo Polje</t>
  </si>
  <si>
    <t>Budva</t>
  </si>
  <si>
    <t>Cetinje</t>
  </si>
  <si>
    <t>Danilovgrad</t>
  </si>
  <si>
    <t>Herceg Novi</t>
  </si>
  <si>
    <t>Kolašin</t>
  </si>
  <si>
    <t>Kotor</t>
  </si>
  <si>
    <t>Mojkovac</t>
  </si>
  <si>
    <t>Nikšić</t>
  </si>
  <si>
    <t>Plav</t>
  </si>
  <si>
    <t>Pljevlja</t>
  </si>
  <si>
    <t>Plužine</t>
  </si>
  <si>
    <t>Podgorica</t>
  </si>
  <si>
    <t>Rožaje</t>
  </si>
  <si>
    <t>Šavnik</t>
  </si>
  <si>
    <t>Tivat</t>
  </si>
  <si>
    <t>Ulcinj</t>
  </si>
  <si>
    <t>Žabljak</t>
  </si>
  <si>
    <t>UKUPNO</t>
  </si>
  <si>
    <t>OPŠTINE</t>
  </si>
  <si>
    <t>Dodatak na spomenicu</t>
  </si>
  <si>
    <t>Ostala prava</t>
  </si>
  <si>
    <t>Gusinje</t>
  </si>
  <si>
    <t>Petnjica</t>
  </si>
  <si>
    <t>Tuzi</t>
  </si>
  <si>
    <t>Tjelesno oštećenje</t>
  </si>
  <si>
    <t>Tuđa pomoć i njega</t>
  </si>
  <si>
    <t>Naknada zaposl.inv.rada</t>
  </si>
  <si>
    <t>Ukupno ostala prava</t>
  </si>
  <si>
    <t>Zeta</t>
  </si>
  <si>
    <t>Pregled broja korisnika prava iz PIO - februar 2025. godine</t>
  </si>
  <si>
    <t>Isplata u bivše republike SFRJ</t>
  </si>
  <si>
    <t xml:space="preserve"> UKUPNO</t>
  </si>
  <si>
    <t>Pregled broja korisnika prava iz PIO - januar 2025. godine</t>
  </si>
  <si>
    <t>Isplata u zemljama EX YU</t>
  </si>
  <si>
    <t>Pregled broja korisnika prava iz PIO - mart 2025. godine</t>
  </si>
  <si>
    <t>Pregled broja korisnika prava iz PIO - april 2025. godine</t>
  </si>
  <si>
    <t>Pregled broja korisnika prava iz PIO - maj 2025. godine</t>
  </si>
  <si>
    <t>Pregled broja korisnika prava iz PIO - jun 2025. godine</t>
  </si>
  <si>
    <t>Pregled broja korisnika prava iz PIO - jul 2025. godine</t>
  </si>
  <si>
    <t>Pregled broja korisnika prava iz PIO - avgust 2025. godine</t>
  </si>
  <si>
    <t>Pregled broja korisnika prava iz PIO - septembar 2025. godine</t>
  </si>
  <si>
    <t>Pregled broja korisnika prava iz PIO - oktobar 2025. godine</t>
  </si>
  <si>
    <t>Pregled broja korisnika prava iz PIO - novembar 2025. godine</t>
  </si>
  <si>
    <t>Pregled broja korisnika prava iz PIO - decembar 2025. godine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</si>
</sst>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3" fontId="0" fillId="0" borderId="0" xfId="0" applyNumberFormat="1"/>
    <xf numFmtId="0" fontId="5" fillId="2" borderId="3" xfId="0" applyFont="1" applyFill="1" applyBorder="1"/>
    <xf numFmtId="3" fontId="6" fillId="0" borderId="3" xfId="0" applyNumberFormat="1" applyFont="1" applyBorder="1"/>
    <xf numFmtId="3" fontId="5" fillId="0" borderId="1" xfId="0" applyNumberFormat="1" applyFont="1" applyBorder="1"/>
    <xf numFmtId="0" fontId="0" fillId="0" borderId="0" xfId="0" applyBorder="1"/>
    <xf numFmtId="3" fontId="5" fillId="0" borderId="0" xfId="0" applyNumberFormat="1" applyFont="1" applyFill="1" applyBorder="1"/>
    <xf numFmtId="3" fontId="6" fillId="3" borderId="5" xfId="0" applyNumberFormat="1" applyFont="1" applyFill="1" applyBorder="1"/>
    <xf numFmtId="3" fontId="5" fillId="0" borderId="6" xfId="0" applyNumberFormat="1" applyFont="1" applyBorder="1"/>
    <xf numFmtId="3" fontId="5" fillId="0" borderId="7" xfId="0" applyNumberFormat="1" applyFont="1" applyBorder="1"/>
    <xf numFmtId="3" fontId="5" fillId="0" borderId="0" xfId="0" applyNumberFormat="1" applyFont="1" applyBorder="1"/>
    <xf numFmtId="3" fontId="5" fillId="0" borderId="10" xfId="0" applyNumberFormat="1" applyFont="1" applyBorder="1"/>
    <xf numFmtId="3" fontId="5" fillId="0" borderId="11" xfId="0" applyNumberFormat="1" applyFont="1" applyBorder="1"/>
    <xf numFmtId="0" fontId="5" fillId="2" borderId="12" xfId="0" applyFont="1" applyFill="1" applyBorder="1"/>
    <xf numFmtId="3" fontId="6" fillId="0" borderId="12" xfId="0" applyNumberFormat="1" applyFont="1" applyBorder="1"/>
    <xf numFmtId="0" fontId="7" fillId="3" borderId="16" xfId="0" applyFont="1" applyFill="1" applyBorder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 wrapText="1"/>
    </xf>
    <xf numFmtId="3" fontId="5" fillId="0" borderId="21" xfId="0" applyNumberFormat="1" applyFont="1" applyBorder="1"/>
    <xf numFmtId="3" fontId="5" fillId="0" borderId="22" xfId="0" applyNumberFormat="1" applyFont="1" applyBorder="1"/>
    <xf numFmtId="0" fontId="5" fillId="2" borderId="23" xfId="0" applyFont="1" applyFill="1" applyBorder="1"/>
    <xf numFmtId="3" fontId="5" fillId="0" borderId="24" xfId="0" applyNumberFormat="1" applyFont="1" applyBorder="1"/>
    <xf numFmtId="3" fontId="6" fillId="0" borderId="23" xfId="0" applyNumberFormat="1" applyFont="1" applyBorder="1"/>
    <xf numFmtId="3" fontId="6" fillId="0" borderId="25" xfId="0" applyNumberFormat="1" applyFont="1" applyBorder="1"/>
    <xf numFmtId="3" fontId="6" fillId="0" borderId="26" xfId="0" applyNumberFormat="1" applyFont="1" applyBorder="1"/>
    <xf numFmtId="3" fontId="6" fillId="0" borderId="27" xfId="0" applyNumberFormat="1" applyFont="1" applyBorder="1"/>
    <xf numFmtId="0" fontId="1" fillId="3" borderId="13" xfId="0" applyFont="1" applyFill="1" applyBorder="1"/>
    <xf numFmtId="3" fontId="1" fillId="3" borderId="14" xfId="0" applyNumberFormat="1" applyFont="1" applyFill="1" applyBorder="1"/>
    <xf numFmtId="3" fontId="1" fillId="3" borderId="5" xfId="0" applyNumberFormat="1" applyFont="1" applyFill="1" applyBorder="1"/>
    <xf numFmtId="3" fontId="1" fillId="3" borderId="15" xfId="0" applyNumberFormat="1" applyFont="1" applyFill="1" applyBorder="1"/>
    <xf numFmtId="3" fontId="1" fillId="3" borderId="13" xfId="0" applyNumberFormat="1" applyFont="1" applyFill="1" applyBorder="1"/>
    <xf numFmtId="3" fontId="1" fillId="3" borderId="28" xfId="0" applyNumberFormat="1" applyFont="1" applyFill="1" applyBorder="1"/>
    <xf numFmtId="0" fontId="8" fillId="3" borderId="29" xfId="0" applyFont="1" applyFill="1" applyBorder="1" applyAlignment="1">
      <alignment wrapText="1"/>
    </xf>
    <xf numFmtId="3" fontId="0" fillId="0" borderId="30" xfId="0" applyNumberFormat="1" applyBorder="1"/>
    <xf numFmtId="3" fontId="0" fillId="0" borderId="31" xfId="0" applyNumberFormat="1" applyBorder="1"/>
    <xf numFmtId="3" fontId="0" fillId="0" borderId="11" xfId="0" applyNumberFormat="1" applyBorder="1"/>
    <xf numFmtId="3" fontId="0" fillId="0" borderId="29" xfId="0" applyNumberFormat="1" applyBorder="1"/>
    <xf numFmtId="3" fontId="5" fillId="0" borderId="31" xfId="0" applyNumberFormat="1" applyFont="1" applyFill="1" applyBorder="1"/>
    <xf numFmtId="3" fontId="0" fillId="0" borderId="32" xfId="0" applyNumberFormat="1" applyBorder="1"/>
    <xf numFmtId="0" fontId="6" fillId="3" borderId="13" xfId="0" applyFont="1" applyFill="1" applyBorder="1" applyAlignment="1">
      <alignment horizontal="center" wrapText="1"/>
    </xf>
    <xf numFmtId="3" fontId="6" fillId="3" borderId="14" xfId="0" applyNumberFormat="1" applyFont="1" applyFill="1" applyBorder="1"/>
    <xf numFmtId="3" fontId="6" fillId="3" borderId="15" xfId="0" applyNumberFormat="1" applyFont="1" applyFill="1" applyBorder="1"/>
    <xf numFmtId="3" fontId="6" fillId="3" borderId="13" xfId="0" applyNumberFormat="1" applyFont="1" applyFill="1" applyBorder="1"/>
    <xf numFmtId="3" fontId="6" fillId="3" borderId="28" xfId="0" applyNumberFormat="1" applyFont="1" applyFill="1" applyBorder="1"/>
    <xf numFmtId="0" fontId="9" fillId="3" borderId="29" xfId="0" applyFont="1" applyFill="1" applyBorder="1" applyAlignment="1">
      <alignment wrapText="1"/>
    </xf>
    <xf numFmtId="3" fontId="6" fillId="3" borderId="20" xfId="0" applyNumberFormat="1" applyFont="1" applyFill="1" applyBorder="1"/>
    <xf numFmtId="3" fontId="6" fillId="3" borderId="19" xfId="0" applyNumberFormat="1" applyFont="1" applyFill="1" applyBorder="1"/>
    <xf numFmtId="0" fontId="9" fillId="3" borderId="29" xfId="0" applyFont="1" applyFill="1" applyBorder="1" applyAlignment="1">
      <alignment horizontal="center" vertical="center" wrapText="1"/>
    </xf>
    <xf numFmtId="3" fontId="5" fillId="0" borderId="33" xfId="0" applyNumberFormat="1" applyFont="1" applyBorder="1"/>
    <xf numFmtId="3" fontId="5" fillId="0" borderId="34" xfId="0" applyNumberFormat="1" applyFont="1" applyBorder="1"/>
    <xf numFmtId="0" fontId="7" fillId="3" borderId="13" xfId="0" applyFont="1" applyFill="1" applyBorder="1" applyAlignment="1">
      <alignment horizontal="center" vertical="center" wrapText="1"/>
    </xf>
    <xf numFmtId="0" fontId="7" fillId="3" borderId="35" xfId="0" applyFont="1" applyFill="1" applyBorder="1" applyAlignment="1">
      <alignment horizontal="center" vertical="center" wrapText="1"/>
    </xf>
    <xf numFmtId="3" fontId="2" fillId="0" borderId="0" xfId="0" applyNumberFormat="1" applyFont="1" applyAlignment="1">
      <alignment horizontal="center" wrapText="1"/>
    </xf>
    <xf numFmtId="0" fontId="3" fillId="0" borderId="0" xfId="0" applyFont="1" applyAlignment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O64"/>
  <sheetViews>
    <sheetView workbookViewId="0">
      <selection activeCell="B33" sqref="B33"/>
    </sheetView>
  </sheetViews>
  <sheetFormatPr defaultRowHeight="15" x14ac:dyDescent="0.25"/>
  <cols>
    <col min="1" max="1" width="5.7109375" customWidth="1"/>
    <col min="2" max="2" width="13" customWidth="1"/>
    <col min="3" max="8" width="9.85546875" customWidth="1"/>
    <col min="9" max="9" width="10.42578125" customWidth="1"/>
    <col min="10" max="10" width="13.140625" customWidth="1"/>
    <col min="11" max="11" width="10.42578125" customWidth="1"/>
    <col min="12" max="12" width="10" customWidth="1"/>
  </cols>
  <sheetData>
    <row r="3" spans="2:15" ht="15.75" x14ac:dyDescent="0.25">
      <c r="B3" s="52" t="s">
        <v>41</v>
      </c>
      <c r="C3" s="53"/>
      <c r="D3" s="53"/>
      <c r="E3" s="53"/>
      <c r="F3" s="53"/>
      <c r="G3" s="53"/>
      <c r="H3" s="53"/>
      <c r="I3" s="53"/>
      <c r="J3" s="53"/>
      <c r="K3" s="53"/>
      <c r="L3" s="53"/>
    </row>
    <row r="4" spans="2:15" ht="15.75" thickBot="1" x14ac:dyDescent="0.3">
      <c r="C4" s="1"/>
      <c r="D4" s="1"/>
      <c r="E4" s="1"/>
      <c r="F4" s="1"/>
    </row>
    <row r="5" spans="2:15" ht="18.75" customHeight="1" thickBot="1" x14ac:dyDescent="0.3">
      <c r="B5" s="54" t="s">
        <v>27</v>
      </c>
      <c r="C5" s="56" t="s">
        <v>5</v>
      </c>
      <c r="D5" s="57"/>
      <c r="E5" s="57"/>
      <c r="F5" s="58"/>
      <c r="G5" s="56" t="s">
        <v>29</v>
      </c>
      <c r="H5" s="57"/>
      <c r="I5" s="57"/>
      <c r="J5" s="57"/>
      <c r="K5" s="58"/>
      <c r="L5" s="59" t="s">
        <v>26</v>
      </c>
    </row>
    <row r="6" spans="2:15" ht="42" customHeight="1" thickBot="1" x14ac:dyDescent="0.3">
      <c r="B6" s="55"/>
      <c r="C6" s="15" t="s">
        <v>1</v>
      </c>
      <c r="D6" s="16" t="s">
        <v>2</v>
      </c>
      <c r="E6" s="16" t="s">
        <v>3</v>
      </c>
      <c r="F6" s="17" t="s">
        <v>4</v>
      </c>
      <c r="G6" s="15" t="s">
        <v>33</v>
      </c>
      <c r="H6" s="16" t="s">
        <v>34</v>
      </c>
      <c r="I6" s="16" t="s">
        <v>28</v>
      </c>
      <c r="J6" s="16" t="s">
        <v>35</v>
      </c>
      <c r="K6" s="17" t="s">
        <v>36</v>
      </c>
      <c r="L6" s="60"/>
    </row>
    <row r="7" spans="2:15" x14ac:dyDescent="0.25">
      <c r="B7" s="20" t="s">
        <v>0</v>
      </c>
      <c r="C7" s="18">
        <v>459</v>
      </c>
      <c r="D7" s="8">
        <v>115</v>
      </c>
      <c r="E7" s="9">
        <v>219</v>
      </c>
      <c r="F7" s="22">
        <f t="shared" ref="F7:F32" si="0">C7+D7+E7</f>
        <v>793</v>
      </c>
      <c r="G7" s="18">
        <v>17</v>
      </c>
      <c r="H7" s="8">
        <v>2</v>
      </c>
      <c r="I7" s="9">
        <v>0</v>
      </c>
      <c r="J7" s="9">
        <v>1</v>
      </c>
      <c r="K7" s="22">
        <f>G7+H7+I7+J7</f>
        <v>20</v>
      </c>
      <c r="L7" s="23">
        <f>F7+K7</f>
        <v>813</v>
      </c>
      <c r="O7" s="1"/>
    </row>
    <row r="8" spans="2:15" x14ac:dyDescent="0.25">
      <c r="B8" s="2" t="s">
        <v>6</v>
      </c>
      <c r="C8" s="19">
        <v>4938</v>
      </c>
      <c r="D8" s="4">
        <v>991</v>
      </c>
      <c r="E8" s="21">
        <v>1940</v>
      </c>
      <c r="F8" s="3">
        <f t="shared" si="0"/>
        <v>7869</v>
      </c>
      <c r="G8" s="19">
        <v>215</v>
      </c>
      <c r="H8" s="4">
        <v>18</v>
      </c>
      <c r="I8" s="9">
        <v>0</v>
      </c>
      <c r="J8" s="9">
        <v>3</v>
      </c>
      <c r="K8" s="3">
        <f t="shared" ref="K8:K32" si="1">G8+H8+I8+J8</f>
        <v>236</v>
      </c>
      <c r="L8" s="24">
        <f t="shared" ref="L8:L32" si="2">F8+K8</f>
        <v>8105</v>
      </c>
    </row>
    <row r="9" spans="2:15" x14ac:dyDescent="0.25">
      <c r="B9" s="2" t="s">
        <v>7</v>
      </c>
      <c r="C9" s="19">
        <v>2870</v>
      </c>
      <c r="D9" s="4">
        <v>758</v>
      </c>
      <c r="E9" s="21">
        <v>1425</v>
      </c>
      <c r="F9" s="3">
        <f t="shared" si="0"/>
        <v>5053</v>
      </c>
      <c r="G9" s="19">
        <v>133</v>
      </c>
      <c r="H9" s="4">
        <v>22</v>
      </c>
      <c r="I9" s="9">
        <v>0</v>
      </c>
      <c r="J9" s="9">
        <v>15</v>
      </c>
      <c r="K9" s="3">
        <f t="shared" si="1"/>
        <v>170</v>
      </c>
      <c r="L9" s="24">
        <f t="shared" si="2"/>
        <v>5223</v>
      </c>
      <c r="O9" s="1"/>
    </row>
    <row r="10" spans="2:15" x14ac:dyDescent="0.25">
      <c r="B10" s="2" t="s">
        <v>8</v>
      </c>
      <c r="C10" s="19">
        <v>4430</v>
      </c>
      <c r="D10" s="4">
        <v>1245</v>
      </c>
      <c r="E10" s="21">
        <v>1904</v>
      </c>
      <c r="F10" s="3">
        <f t="shared" si="0"/>
        <v>7579</v>
      </c>
      <c r="G10" s="19">
        <v>159</v>
      </c>
      <c r="H10" s="4">
        <v>51</v>
      </c>
      <c r="I10" s="9">
        <v>0</v>
      </c>
      <c r="J10" s="9">
        <v>4</v>
      </c>
      <c r="K10" s="3">
        <f t="shared" si="1"/>
        <v>214</v>
      </c>
      <c r="L10" s="24">
        <f t="shared" si="2"/>
        <v>7793</v>
      </c>
    </row>
    <row r="11" spans="2:15" x14ac:dyDescent="0.25">
      <c r="B11" s="2" t="s">
        <v>9</v>
      </c>
      <c r="C11" s="19">
        <v>2410</v>
      </c>
      <c r="D11" s="4">
        <v>390</v>
      </c>
      <c r="E11" s="21">
        <v>635</v>
      </c>
      <c r="F11" s="3">
        <f t="shared" si="0"/>
        <v>3435</v>
      </c>
      <c r="G11" s="19">
        <v>51</v>
      </c>
      <c r="H11" s="4">
        <v>10</v>
      </c>
      <c r="I11" s="9">
        <v>0</v>
      </c>
      <c r="J11" s="9">
        <v>0</v>
      </c>
      <c r="K11" s="3">
        <f t="shared" si="1"/>
        <v>61</v>
      </c>
      <c r="L11" s="24">
        <f t="shared" si="2"/>
        <v>3496</v>
      </c>
      <c r="O11" s="1"/>
    </row>
    <row r="12" spans="2:15" x14ac:dyDescent="0.25">
      <c r="B12" s="2" t="s">
        <v>10</v>
      </c>
      <c r="C12" s="19">
        <v>2452</v>
      </c>
      <c r="D12" s="4">
        <v>718</v>
      </c>
      <c r="E12" s="21">
        <v>776</v>
      </c>
      <c r="F12" s="3">
        <f t="shared" si="0"/>
        <v>3946</v>
      </c>
      <c r="G12" s="19">
        <v>112</v>
      </c>
      <c r="H12" s="4">
        <v>27</v>
      </c>
      <c r="I12" s="9">
        <v>0</v>
      </c>
      <c r="J12" s="9">
        <v>2</v>
      </c>
      <c r="K12" s="3">
        <f t="shared" si="1"/>
        <v>141</v>
      </c>
      <c r="L12" s="24">
        <f t="shared" si="2"/>
        <v>4087</v>
      </c>
    </row>
    <row r="13" spans="2:15" x14ac:dyDescent="0.25">
      <c r="B13" s="2" t="s">
        <v>11</v>
      </c>
      <c r="C13" s="19">
        <v>2032</v>
      </c>
      <c r="D13" s="4">
        <v>608</v>
      </c>
      <c r="E13" s="21">
        <v>836</v>
      </c>
      <c r="F13" s="3">
        <f t="shared" si="0"/>
        <v>3476</v>
      </c>
      <c r="G13" s="19">
        <v>92</v>
      </c>
      <c r="H13" s="4">
        <v>16</v>
      </c>
      <c r="I13" s="9">
        <v>0</v>
      </c>
      <c r="J13" s="9">
        <v>5</v>
      </c>
      <c r="K13" s="3">
        <f t="shared" si="1"/>
        <v>113</v>
      </c>
      <c r="L13" s="24">
        <f t="shared" si="2"/>
        <v>3589</v>
      </c>
      <c r="O13" s="1"/>
    </row>
    <row r="14" spans="2:15" x14ac:dyDescent="0.25">
      <c r="B14" s="2" t="s">
        <v>30</v>
      </c>
      <c r="C14" s="19">
        <v>192</v>
      </c>
      <c r="D14" s="4">
        <v>23</v>
      </c>
      <c r="E14" s="21">
        <v>165</v>
      </c>
      <c r="F14" s="3">
        <f t="shared" si="0"/>
        <v>380</v>
      </c>
      <c r="G14" s="19">
        <v>4</v>
      </c>
      <c r="H14" s="4">
        <v>2</v>
      </c>
      <c r="I14" s="9">
        <v>0</v>
      </c>
      <c r="J14" s="9">
        <v>0</v>
      </c>
      <c r="K14" s="3">
        <f t="shared" si="1"/>
        <v>6</v>
      </c>
      <c r="L14" s="24">
        <f t="shared" si="2"/>
        <v>386</v>
      </c>
    </row>
    <row r="15" spans="2:15" x14ac:dyDescent="0.25">
      <c r="B15" s="2" t="s">
        <v>12</v>
      </c>
      <c r="C15" s="19">
        <v>4899</v>
      </c>
      <c r="D15" s="4">
        <v>756</v>
      </c>
      <c r="E15" s="21">
        <v>1304</v>
      </c>
      <c r="F15" s="3">
        <f t="shared" si="0"/>
        <v>6959</v>
      </c>
      <c r="G15" s="19">
        <v>139</v>
      </c>
      <c r="H15" s="4">
        <v>23</v>
      </c>
      <c r="I15" s="9">
        <v>1</v>
      </c>
      <c r="J15" s="9">
        <v>2</v>
      </c>
      <c r="K15" s="3">
        <f t="shared" si="1"/>
        <v>165</v>
      </c>
      <c r="L15" s="24">
        <f t="shared" si="2"/>
        <v>7124</v>
      </c>
    </row>
    <row r="16" spans="2:15" x14ac:dyDescent="0.25">
      <c r="B16" s="2" t="s">
        <v>13</v>
      </c>
      <c r="C16" s="19">
        <v>803</v>
      </c>
      <c r="D16" s="4">
        <v>208</v>
      </c>
      <c r="E16" s="21">
        <v>394</v>
      </c>
      <c r="F16" s="3">
        <f t="shared" si="0"/>
        <v>1405</v>
      </c>
      <c r="G16" s="19">
        <v>41</v>
      </c>
      <c r="H16" s="4">
        <v>10</v>
      </c>
      <c r="I16" s="9">
        <v>0</v>
      </c>
      <c r="J16" s="9">
        <v>3</v>
      </c>
      <c r="K16" s="3">
        <f t="shared" si="1"/>
        <v>54</v>
      </c>
      <c r="L16" s="24">
        <f t="shared" si="2"/>
        <v>1459</v>
      </c>
    </row>
    <row r="17" spans="2:15" x14ac:dyDescent="0.25">
      <c r="B17" s="2" t="s">
        <v>14</v>
      </c>
      <c r="C17" s="19">
        <v>3171</v>
      </c>
      <c r="D17" s="4">
        <v>527</v>
      </c>
      <c r="E17" s="21">
        <v>1023</v>
      </c>
      <c r="F17" s="3">
        <f t="shared" si="0"/>
        <v>4721</v>
      </c>
      <c r="G17" s="19">
        <v>72</v>
      </c>
      <c r="H17" s="4">
        <v>20</v>
      </c>
      <c r="I17" s="9">
        <v>1</v>
      </c>
      <c r="J17" s="9">
        <v>0</v>
      </c>
      <c r="K17" s="3">
        <f t="shared" si="1"/>
        <v>93</v>
      </c>
      <c r="L17" s="24">
        <f t="shared" si="2"/>
        <v>4814</v>
      </c>
    </row>
    <row r="18" spans="2:15" x14ac:dyDescent="0.25">
      <c r="B18" s="2" t="s">
        <v>15</v>
      </c>
      <c r="C18" s="19">
        <v>902</v>
      </c>
      <c r="D18" s="4">
        <v>291</v>
      </c>
      <c r="E18" s="21">
        <v>466</v>
      </c>
      <c r="F18" s="3">
        <f t="shared" si="0"/>
        <v>1659</v>
      </c>
      <c r="G18" s="19">
        <v>53</v>
      </c>
      <c r="H18" s="4">
        <v>14</v>
      </c>
      <c r="I18" s="9">
        <v>0</v>
      </c>
      <c r="J18" s="9">
        <v>12</v>
      </c>
      <c r="K18" s="3">
        <f t="shared" si="1"/>
        <v>79</v>
      </c>
      <c r="L18" s="24">
        <f t="shared" si="2"/>
        <v>1738</v>
      </c>
    </row>
    <row r="19" spans="2:15" x14ac:dyDescent="0.25">
      <c r="B19" s="2" t="s">
        <v>16</v>
      </c>
      <c r="C19" s="19">
        <v>8715</v>
      </c>
      <c r="D19" s="4">
        <v>2578</v>
      </c>
      <c r="E19" s="21">
        <v>4086</v>
      </c>
      <c r="F19" s="3">
        <f t="shared" si="0"/>
        <v>15379</v>
      </c>
      <c r="G19" s="19">
        <v>495</v>
      </c>
      <c r="H19" s="4">
        <v>68</v>
      </c>
      <c r="I19" s="9">
        <v>0</v>
      </c>
      <c r="J19" s="9">
        <v>8</v>
      </c>
      <c r="K19" s="3">
        <f t="shared" si="1"/>
        <v>571</v>
      </c>
      <c r="L19" s="24">
        <f t="shared" si="2"/>
        <v>15950</v>
      </c>
    </row>
    <row r="20" spans="2:15" x14ac:dyDescent="0.25">
      <c r="B20" s="2" t="s">
        <v>31</v>
      </c>
      <c r="C20" s="19">
        <v>228</v>
      </c>
      <c r="D20" s="4">
        <v>76</v>
      </c>
      <c r="E20" s="21">
        <v>214</v>
      </c>
      <c r="F20" s="3">
        <f t="shared" si="0"/>
        <v>518</v>
      </c>
      <c r="G20" s="19">
        <v>7</v>
      </c>
      <c r="H20" s="4">
        <v>1</v>
      </c>
      <c r="I20" s="9">
        <v>0</v>
      </c>
      <c r="J20" s="9">
        <v>0</v>
      </c>
      <c r="K20" s="3">
        <f t="shared" si="1"/>
        <v>8</v>
      </c>
      <c r="L20" s="24">
        <f t="shared" si="2"/>
        <v>526</v>
      </c>
    </row>
    <row r="21" spans="2:15" x14ac:dyDescent="0.25">
      <c r="B21" s="2" t="s">
        <v>17</v>
      </c>
      <c r="C21" s="19">
        <v>703</v>
      </c>
      <c r="D21" s="4">
        <v>107</v>
      </c>
      <c r="E21" s="21">
        <v>393</v>
      </c>
      <c r="F21" s="3">
        <f t="shared" si="0"/>
        <v>1203</v>
      </c>
      <c r="G21" s="19">
        <v>20</v>
      </c>
      <c r="H21" s="4">
        <v>4</v>
      </c>
      <c r="I21" s="9">
        <v>0</v>
      </c>
      <c r="J21" s="9">
        <v>1</v>
      </c>
      <c r="K21" s="3">
        <f t="shared" si="1"/>
        <v>25</v>
      </c>
      <c r="L21" s="24">
        <f t="shared" si="2"/>
        <v>1228</v>
      </c>
    </row>
    <row r="22" spans="2:15" x14ac:dyDescent="0.25">
      <c r="B22" s="2" t="s">
        <v>18</v>
      </c>
      <c r="C22" s="19">
        <v>4106</v>
      </c>
      <c r="D22" s="4">
        <v>644</v>
      </c>
      <c r="E22" s="21">
        <v>1897</v>
      </c>
      <c r="F22" s="3">
        <f t="shared" si="0"/>
        <v>6647</v>
      </c>
      <c r="G22" s="19">
        <v>153</v>
      </c>
      <c r="H22" s="4">
        <v>25</v>
      </c>
      <c r="I22" s="9">
        <v>1</v>
      </c>
      <c r="J22" s="9">
        <v>26</v>
      </c>
      <c r="K22" s="3">
        <f t="shared" si="1"/>
        <v>205</v>
      </c>
      <c r="L22" s="24">
        <f t="shared" si="2"/>
        <v>6852</v>
      </c>
    </row>
    <row r="23" spans="2:15" x14ac:dyDescent="0.25">
      <c r="B23" s="2" t="s">
        <v>19</v>
      </c>
      <c r="C23" s="19">
        <v>418</v>
      </c>
      <c r="D23" s="4">
        <v>74</v>
      </c>
      <c r="E23" s="21">
        <v>131</v>
      </c>
      <c r="F23" s="3">
        <f t="shared" si="0"/>
        <v>623</v>
      </c>
      <c r="G23" s="19">
        <v>12</v>
      </c>
      <c r="H23" s="4">
        <v>1</v>
      </c>
      <c r="I23" s="9">
        <v>0</v>
      </c>
      <c r="J23" s="9">
        <v>0</v>
      </c>
      <c r="K23" s="3">
        <f t="shared" si="1"/>
        <v>13</v>
      </c>
      <c r="L23" s="24">
        <f t="shared" si="2"/>
        <v>636</v>
      </c>
    </row>
    <row r="24" spans="2:15" x14ac:dyDescent="0.25">
      <c r="B24" s="2" t="s">
        <v>20</v>
      </c>
      <c r="C24" s="19">
        <v>19599</v>
      </c>
      <c r="D24" s="4">
        <v>5001</v>
      </c>
      <c r="E24" s="21">
        <v>6740</v>
      </c>
      <c r="F24" s="3">
        <f>C24+D24+E24</f>
        <v>31340</v>
      </c>
      <c r="G24" s="19">
        <v>870</v>
      </c>
      <c r="H24" s="4">
        <v>151</v>
      </c>
      <c r="I24" s="9">
        <v>2</v>
      </c>
      <c r="J24" s="9">
        <v>4</v>
      </c>
      <c r="K24" s="3">
        <f t="shared" si="1"/>
        <v>1027</v>
      </c>
      <c r="L24" s="24">
        <f t="shared" si="2"/>
        <v>32367</v>
      </c>
      <c r="N24" s="1"/>
    </row>
    <row r="25" spans="2:15" x14ac:dyDescent="0.25">
      <c r="B25" s="2" t="s">
        <v>21</v>
      </c>
      <c r="C25" s="19">
        <v>1404</v>
      </c>
      <c r="D25" s="4">
        <v>479</v>
      </c>
      <c r="E25" s="21">
        <v>845</v>
      </c>
      <c r="F25" s="3">
        <f t="shared" ref="F25:F31" si="3">C25+D25+E25</f>
        <v>2728</v>
      </c>
      <c r="G25" s="19">
        <v>49</v>
      </c>
      <c r="H25" s="4">
        <v>7</v>
      </c>
      <c r="I25" s="9">
        <v>0</v>
      </c>
      <c r="J25" s="9">
        <v>7</v>
      </c>
      <c r="K25" s="3">
        <f t="shared" si="1"/>
        <v>63</v>
      </c>
      <c r="L25" s="24">
        <f t="shared" si="2"/>
        <v>2791</v>
      </c>
    </row>
    <row r="26" spans="2:15" x14ac:dyDescent="0.25">
      <c r="B26" s="2" t="s">
        <v>22</v>
      </c>
      <c r="C26" s="19">
        <v>201</v>
      </c>
      <c r="D26" s="4">
        <v>54</v>
      </c>
      <c r="E26" s="21">
        <v>59</v>
      </c>
      <c r="F26" s="3">
        <f t="shared" si="3"/>
        <v>314</v>
      </c>
      <c r="G26" s="19">
        <v>5</v>
      </c>
      <c r="H26" s="4">
        <v>0</v>
      </c>
      <c r="I26" s="9">
        <v>0</v>
      </c>
      <c r="J26" s="9">
        <v>0</v>
      </c>
      <c r="K26" s="3">
        <f t="shared" si="1"/>
        <v>5</v>
      </c>
      <c r="L26" s="24">
        <f t="shared" si="2"/>
        <v>319</v>
      </c>
    </row>
    <row r="27" spans="2:15" x14ac:dyDescent="0.25">
      <c r="B27" s="2" t="s">
        <v>23</v>
      </c>
      <c r="C27" s="19">
        <v>2051</v>
      </c>
      <c r="D27" s="4">
        <v>285</v>
      </c>
      <c r="E27" s="21">
        <v>665</v>
      </c>
      <c r="F27" s="3">
        <f t="shared" si="3"/>
        <v>3001</v>
      </c>
      <c r="G27" s="19">
        <v>45</v>
      </c>
      <c r="H27" s="4">
        <v>4</v>
      </c>
      <c r="I27" s="9">
        <v>0</v>
      </c>
      <c r="J27" s="9">
        <v>0</v>
      </c>
      <c r="K27" s="3">
        <f t="shared" si="1"/>
        <v>49</v>
      </c>
      <c r="L27" s="24">
        <f t="shared" si="2"/>
        <v>3050</v>
      </c>
      <c r="O27" s="1"/>
    </row>
    <row r="28" spans="2:15" x14ac:dyDescent="0.25">
      <c r="B28" s="2" t="s">
        <v>32</v>
      </c>
      <c r="C28" s="19">
        <v>603</v>
      </c>
      <c r="D28" s="4">
        <v>181</v>
      </c>
      <c r="E28" s="21">
        <v>484</v>
      </c>
      <c r="F28" s="3">
        <f t="shared" si="3"/>
        <v>1268</v>
      </c>
      <c r="G28" s="19">
        <v>19</v>
      </c>
      <c r="H28" s="4">
        <v>6</v>
      </c>
      <c r="I28" s="9">
        <v>0</v>
      </c>
      <c r="J28" s="9">
        <v>1</v>
      </c>
      <c r="K28" s="3">
        <f t="shared" si="1"/>
        <v>26</v>
      </c>
      <c r="L28" s="24">
        <f t="shared" si="2"/>
        <v>1294</v>
      </c>
    </row>
    <row r="29" spans="2:15" x14ac:dyDescent="0.25">
      <c r="B29" s="2" t="s">
        <v>24</v>
      </c>
      <c r="C29" s="19">
        <v>1950</v>
      </c>
      <c r="D29" s="4">
        <v>354</v>
      </c>
      <c r="E29" s="21">
        <v>981</v>
      </c>
      <c r="F29" s="3">
        <f t="shared" si="3"/>
        <v>3285</v>
      </c>
      <c r="G29" s="19">
        <v>42</v>
      </c>
      <c r="H29" s="4">
        <v>7</v>
      </c>
      <c r="I29" s="9">
        <v>0</v>
      </c>
      <c r="J29" s="9">
        <v>2</v>
      </c>
      <c r="K29" s="3">
        <f t="shared" si="1"/>
        <v>51</v>
      </c>
      <c r="L29" s="24">
        <f t="shared" si="2"/>
        <v>3336</v>
      </c>
    </row>
    <row r="30" spans="2:15" x14ac:dyDescent="0.25">
      <c r="B30" s="2" t="s">
        <v>37</v>
      </c>
      <c r="C30" s="19">
        <v>1357</v>
      </c>
      <c r="D30" s="4">
        <v>435</v>
      </c>
      <c r="E30" s="21">
        <v>758</v>
      </c>
      <c r="F30" s="3">
        <f t="shared" si="3"/>
        <v>2550</v>
      </c>
      <c r="G30" s="19">
        <v>76</v>
      </c>
      <c r="H30" s="4">
        <v>6</v>
      </c>
      <c r="I30" s="9">
        <v>0</v>
      </c>
      <c r="J30" s="9">
        <v>0</v>
      </c>
      <c r="K30" s="3">
        <f t="shared" si="1"/>
        <v>82</v>
      </c>
      <c r="L30" s="24">
        <f t="shared" si="2"/>
        <v>2632</v>
      </c>
    </row>
    <row r="31" spans="2:15" ht="15.75" thickBot="1" x14ac:dyDescent="0.3">
      <c r="B31" s="13" t="s">
        <v>25</v>
      </c>
      <c r="C31" s="19">
        <v>475</v>
      </c>
      <c r="D31" s="4">
        <v>71</v>
      </c>
      <c r="E31" s="21">
        <v>159</v>
      </c>
      <c r="F31" s="14">
        <f t="shared" si="3"/>
        <v>705</v>
      </c>
      <c r="G31" s="19">
        <v>18</v>
      </c>
      <c r="H31" s="11">
        <v>1</v>
      </c>
      <c r="I31" s="9">
        <v>0</v>
      </c>
      <c r="J31" s="12">
        <v>1</v>
      </c>
      <c r="K31" s="14">
        <f>G31+H31+I31+J31</f>
        <v>20</v>
      </c>
      <c r="L31" s="25">
        <f t="shared" si="2"/>
        <v>725</v>
      </c>
      <c r="O31" s="1"/>
    </row>
    <row r="32" spans="2:15" ht="21" customHeight="1" thickBot="1" x14ac:dyDescent="0.3">
      <c r="B32" s="39" t="s">
        <v>26</v>
      </c>
      <c r="C32" s="40">
        <f>SUM(C7:C31)</f>
        <v>71368</v>
      </c>
      <c r="D32" s="7">
        <f>SUM(D7:D31)</f>
        <v>16969</v>
      </c>
      <c r="E32" s="41">
        <f>SUM(E7:E31)</f>
        <v>28499</v>
      </c>
      <c r="F32" s="42">
        <f t="shared" si="0"/>
        <v>116836</v>
      </c>
      <c r="G32" s="40">
        <f>SUM(G7:G31)</f>
        <v>2899</v>
      </c>
      <c r="H32" s="7">
        <f>SUM(H7:H31)</f>
        <v>496</v>
      </c>
      <c r="I32" s="7">
        <f>SUM(I7:I31)</f>
        <v>5</v>
      </c>
      <c r="J32" s="41">
        <f>SUM(J7:J31)</f>
        <v>97</v>
      </c>
      <c r="K32" s="42">
        <f t="shared" si="1"/>
        <v>3497</v>
      </c>
      <c r="L32" s="43">
        <f t="shared" si="2"/>
        <v>120333</v>
      </c>
    </row>
    <row r="33" spans="2:12" ht="25.5" customHeight="1" thickBot="1" x14ac:dyDescent="0.3">
      <c r="B33" s="32" t="s">
        <v>39</v>
      </c>
      <c r="C33" s="33">
        <v>7244</v>
      </c>
      <c r="D33" s="34">
        <v>919</v>
      </c>
      <c r="E33" s="35">
        <v>2186</v>
      </c>
      <c r="F33" s="36">
        <f>SUM(C33:E33)</f>
        <v>10349</v>
      </c>
      <c r="G33" s="33">
        <v>50</v>
      </c>
      <c r="H33" s="34">
        <v>18</v>
      </c>
      <c r="I33" s="37">
        <v>0</v>
      </c>
      <c r="J33" s="35">
        <v>0</v>
      </c>
      <c r="K33" s="36">
        <f>SUM(G33:J33)</f>
        <v>68</v>
      </c>
      <c r="L33" s="38">
        <f>F33+K33</f>
        <v>10417</v>
      </c>
    </row>
    <row r="34" spans="2:12" ht="21.75" customHeight="1" thickBot="1" x14ac:dyDescent="0.3">
      <c r="B34" s="26" t="s">
        <v>40</v>
      </c>
      <c r="C34" s="27">
        <f t="shared" ref="C34:L34" si="4">SUM(C32:C33)</f>
        <v>78612</v>
      </c>
      <c r="D34" s="28">
        <f t="shared" si="4"/>
        <v>17888</v>
      </c>
      <c r="E34" s="29">
        <f t="shared" si="4"/>
        <v>30685</v>
      </c>
      <c r="F34" s="30">
        <f t="shared" si="4"/>
        <v>127185</v>
      </c>
      <c r="G34" s="27">
        <f t="shared" si="4"/>
        <v>2949</v>
      </c>
      <c r="H34" s="28">
        <f t="shared" si="4"/>
        <v>514</v>
      </c>
      <c r="I34" s="7">
        <f t="shared" si="4"/>
        <v>5</v>
      </c>
      <c r="J34" s="29">
        <f t="shared" si="4"/>
        <v>97</v>
      </c>
      <c r="K34" s="30">
        <f t="shared" si="4"/>
        <v>3565</v>
      </c>
      <c r="L34" s="31">
        <f t="shared" si="4"/>
        <v>130750</v>
      </c>
    </row>
    <row r="35" spans="2:12" x14ac:dyDescent="0.25">
      <c r="H35" s="5"/>
      <c r="I35" s="6"/>
      <c r="J35" s="5"/>
      <c r="K35" s="5"/>
    </row>
    <row r="36" spans="2:12" x14ac:dyDescent="0.25">
      <c r="H36" s="5"/>
      <c r="I36" s="6"/>
      <c r="J36" s="5"/>
      <c r="K36" s="5"/>
    </row>
    <row r="37" spans="2:12" x14ac:dyDescent="0.25">
      <c r="H37" s="5"/>
      <c r="I37" s="6"/>
      <c r="J37" s="5"/>
      <c r="K37" s="5"/>
    </row>
    <row r="38" spans="2:12" x14ac:dyDescent="0.25">
      <c r="H38" s="5"/>
      <c r="I38" s="6"/>
      <c r="J38" s="5"/>
      <c r="K38" s="5"/>
    </row>
    <row r="39" spans="2:12" x14ac:dyDescent="0.25">
      <c r="H39" s="5"/>
      <c r="I39" s="6"/>
      <c r="J39" s="5"/>
      <c r="K39" s="5"/>
    </row>
    <row r="40" spans="2:12" x14ac:dyDescent="0.25">
      <c r="H40" s="10"/>
      <c r="I40" s="6"/>
      <c r="J40" s="5"/>
      <c r="K40" s="5"/>
    </row>
    <row r="41" spans="2:12" x14ac:dyDescent="0.25">
      <c r="H41" s="10"/>
      <c r="I41" s="6"/>
      <c r="J41" s="5"/>
      <c r="K41" s="5"/>
    </row>
    <row r="42" spans="2:12" x14ac:dyDescent="0.25">
      <c r="H42" s="10"/>
      <c r="I42" s="6"/>
      <c r="J42" s="5"/>
      <c r="K42" s="5"/>
    </row>
    <row r="43" spans="2:12" x14ac:dyDescent="0.25">
      <c r="H43" s="10"/>
      <c r="I43" s="6"/>
      <c r="J43" s="5"/>
      <c r="K43" s="5"/>
    </row>
    <row r="44" spans="2:12" x14ac:dyDescent="0.25">
      <c r="H44" s="10"/>
      <c r="I44" s="5"/>
      <c r="J44" s="5"/>
      <c r="K44" s="5"/>
    </row>
    <row r="45" spans="2:12" x14ac:dyDescent="0.25">
      <c r="H45" s="10"/>
      <c r="I45" s="5"/>
      <c r="J45" s="5"/>
      <c r="K45" s="5"/>
    </row>
    <row r="46" spans="2:12" x14ac:dyDescent="0.25">
      <c r="H46" s="10"/>
    </row>
    <row r="47" spans="2:12" x14ac:dyDescent="0.25">
      <c r="H47" s="10"/>
    </row>
    <row r="48" spans="2:12" x14ac:dyDescent="0.25">
      <c r="H48" s="10"/>
    </row>
    <row r="49" spans="8:8" x14ac:dyDescent="0.25">
      <c r="H49" s="10"/>
    </row>
    <row r="50" spans="8:8" x14ac:dyDescent="0.25">
      <c r="H50" s="10"/>
    </row>
    <row r="51" spans="8:8" x14ac:dyDescent="0.25">
      <c r="H51" s="10"/>
    </row>
    <row r="52" spans="8:8" x14ac:dyDescent="0.25">
      <c r="H52" s="10"/>
    </row>
    <row r="53" spans="8:8" x14ac:dyDescent="0.25">
      <c r="H53" s="10"/>
    </row>
    <row r="54" spans="8:8" x14ac:dyDescent="0.25">
      <c r="H54" s="10"/>
    </row>
    <row r="55" spans="8:8" x14ac:dyDescent="0.25">
      <c r="H55" s="10"/>
    </row>
    <row r="56" spans="8:8" x14ac:dyDescent="0.25">
      <c r="H56" s="10"/>
    </row>
    <row r="57" spans="8:8" x14ac:dyDescent="0.25">
      <c r="H57" s="10"/>
    </row>
    <row r="58" spans="8:8" x14ac:dyDescent="0.25">
      <c r="H58" s="10"/>
    </row>
    <row r="59" spans="8:8" x14ac:dyDescent="0.25">
      <c r="H59" s="10"/>
    </row>
    <row r="60" spans="8:8" x14ac:dyDescent="0.25">
      <c r="H60" s="10"/>
    </row>
    <row r="61" spans="8:8" x14ac:dyDescent="0.25">
      <c r="H61" s="10"/>
    </row>
    <row r="62" spans="8:8" x14ac:dyDescent="0.25">
      <c r="H62" s="10"/>
    </row>
    <row r="63" spans="8:8" x14ac:dyDescent="0.25">
      <c r="H63" s="10"/>
    </row>
    <row r="64" spans="8:8" x14ac:dyDescent="0.25">
      <c r="H64" s="10"/>
    </row>
  </sheetData>
  <mergeCells count="5">
    <mergeCell ref="B3:L3"/>
    <mergeCell ref="B5:B6"/>
    <mergeCell ref="C5:F5"/>
    <mergeCell ref="G5:K5"/>
    <mergeCell ref="L5:L6"/>
  </mergeCells>
  <pageMargins left="0.7" right="0.7" top="0.17" bottom="0.33" header="0.3" footer="0.3"/>
  <pageSetup orientation="landscape" verticalDpi="4294967294" r:id="rId1"/>
  <ignoredErrors>
    <ignoredError sqref="F32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O64"/>
  <sheetViews>
    <sheetView workbookViewId="0">
      <selection activeCell="P28" sqref="P28"/>
    </sheetView>
  </sheetViews>
  <sheetFormatPr defaultRowHeight="15" x14ac:dyDescent="0.25"/>
  <cols>
    <col min="1" max="1" width="5.7109375" customWidth="1"/>
    <col min="2" max="2" width="13" customWidth="1"/>
    <col min="3" max="8" width="9.85546875" customWidth="1"/>
    <col min="9" max="9" width="10.42578125" customWidth="1"/>
    <col min="10" max="10" width="13.140625" customWidth="1"/>
    <col min="11" max="11" width="10.42578125" customWidth="1"/>
    <col min="12" max="12" width="10" customWidth="1"/>
  </cols>
  <sheetData>
    <row r="3" spans="2:15" ht="15.75" x14ac:dyDescent="0.25">
      <c r="B3" s="52" t="s">
        <v>38</v>
      </c>
      <c r="C3" s="53"/>
      <c r="D3" s="53"/>
      <c r="E3" s="53"/>
      <c r="F3" s="53"/>
      <c r="G3" s="53"/>
      <c r="H3" s="53"/>
      <c r="I3" s="53"/>
      <c r="J3" s="53"/>
      <c r="K3" s="53"/>
      <c r="L3" s="53"/>
    </row>
    <row r="4" spans="2:15" ht="15.75" thickBot="1" x14ac:dyDescent="0.3">
      <c r="C4" s="1"/>
      <c r="D4" s="1"/>
      <c r="E4" s="1"/>
      <c r="F4" s="1"/>
    </row>
    <row r="5" spans="2:15" ht="18.75" customHeight="1" thickBot="1" x14ac:dyDescent="0.3">
      <c r="B5" s="54" t="s">
        <v>27</v>
      </c>
      <c r="C5" s="56" t="s">
        <v>5</v>
      </c>
      <c r="D5" s="57"/>
      <c r="E5" s="57"/>
      <c r="F5" s="58"/>
      <c r="G5" s="56" t="s">
        <v>29</v>
      </c>
      <c r="H5" s="57"/>
      <c r="I5" s="57"/>
      <c r="J5" s="57"/>
      <c r="K5" s="58"/>
      <c r="L5" s="59" t="s">
        <v>26</v>
      </c>
    </row>
    <row r="6" spans="2:15" ht="42" customHeight="1" thickBot="1" x14ac:dyDescent="0.3">
      <c r="B6" s="55"/>
      <c r="C6" s="15" t="s">
        <v>1</v>
      </c>
      <c r="D6" s="16" t="s">
        <v>2</v>
      </c>
      <c r="E6" s="16" t="s">
        <v>3</v>
      </c>
      <c r="F6" s="17" t="s">
        <v>4</v>
      </c>
      <c r="G6" s="15" t="s">
        <v>33</v>
      </c>
      <c r="H6" s="16" t="s">
        <v>34</v>
      </c>
      <c r="I6" s="16" t="s">
        <v>28</v>
      </c>
      <c r="J6" s="16" t="s">
        <v>35</v>
      </c>
      <c r="K6" s="17" t="s">
        <v>36</v>
      </c>
      <c r="L6" s="60"/>
    </row>
    <row r="7" spans="2:15" x14ac:dyDescent="0.25">
      <c r="B7" s="20" t="s">
        <v>0</v>
      </c>
      <c r="C7" s="18">
        <v>460</v>
      </c>
      <c r="D7" s="8">
        <v>117</v>
      </c>
      <c r="E7" s="9">
        <v>218</v>
      </c>
      <c r="F7" s="22">
        <f t="shared" ref="F7:F32" si="0">C7+D7+E7</f>
        <v>795</v>
      </c>
      <c r="G7" s="18">
        <v>17</v>
      </c>
      <c r="H7" s="8">
        <v>2</v>
      </c>
      <c r="I7" s="9">
        <v>0</v>
      </c>
      <c r="J7" s="9">
        <v>1</v>
      </c>
      <c r="K7" s="22">
        <f>G7+H7+I7+J7</f>
        <v>20</v>
      </c>
      <c r="L7" s="23">
        <f>F7+K7</f>
        <v>815</v>
      </c>
      <c r="O7" s="1"/>
    </row>
    <row r="8" spans="2:15" x14ac:dyDescent="0.25">
      <c r="B8" s="2" t="s">
        <v>6</v>
      </c>
      <c r="C8" s="19">
        <v>4972</v>
      </c>
      <c r="D8" s="4">
        <v>991</v>
      </c>
      <c r="E8" s="21">
        <v>1943</v>
      </c>
      <c r="F8" s="3">
        <f t="shared" si="0"/>
        <v>7906</v>
      </c>
      <c r="G8" s="19">
        <v>213</v>
      </c>
      <c r="H8" s="4">
        <v>18</v>
      </c>
      <c r="I8" s="9">
        <v>0</v>
      </c>
      <c r="J8" s="9">
        <v>3</v>
      </c>
      <c r="K8" s="3">
        <f t="shared" ref="K8:K32" si="1">G8+H8+I8+J8</f>
        <v>234</v>
      </c>
      <c r="L8" s="24">
        <f t="shared" ref="L8:L32" si="2">F8+K8</f>
        <v>8140</v>
      </c>
    </row>
    <row r="9" spans="2:15" x14ac:dyDescent="0.25">
      <c r="B9" s="2" t="s">
        <v>7</v>
      </c>
      <c r="C9" s="19">
        <v>2876</v>
      </c>
      <c r="D9" s="4">
        <v>761</v>
      </c>
      <c r="E9" s="21">
        <v>1430</v>
      </c>
      <c r="F9" s="3">
        <f t="shared" si="0"/>
        <v>5067</v>
      </c>
      <c r="G9" s="19">
        <v>132</v>
      </c>
      <c r="H9" s="4">
        <v>22</v>
      </c>
      <c r="I9" s="9">
        <v>0</v>
      </c>
      <c r="J9" s="9">
        <v>15</v>
      </c>
      <c r="K9" s="3">
        <f t="shared" si="1"/>
        <v>169</v>
      </c>
      <c r="L9" s="24">
        <f t="shared" si="2"/>
        <v>5236</v>
      </c>
      <c r="O9" s="1"/>
    </row>
    <row r="10" spans="2:15" x14ac:dyDescent="0.25">
      <c r="B10" s="2" t="s">
        <v>8</v>
      </c>
      <c r="C10" s="19">
        <v>4445</v>
      </c>
      <c r="D10" s="4">
        <v>1254</v>
      </c>
      <c r="E10" s="21">
        <v>1901</v>
      </c>
      <c r="F10" s="3">
        <f t="shared" si="0"/>
        <v>7600</v>
      </c>
      <c r="G10" s="19">
        <v>159</v>
      </c>
      <c r="H10" s="4">
        <v>50</v>
      </c>
      <c r="I10" s="9">
        <v>0</v>
      </c>
      <c r="J10" s="9">
        <v>4</v>
      </c>
      <c r="K10" s="3">
        <f t="shared" si="1"/>
        <v>213</v>
      </c>
      <c r="L10" s="24">
        <f t="shared" si="2"/>
        <v>7813</v>
      </c>
    </row>
    <row r="11" spans="2:15" x14ac:dyDescent="0.25">
      <c r="B11" s="2" t="s">
        <v>9</v>
      </c>
      <c r="C11" s="19">
        <v>2424</v>
      </c>
      <c r="D11" s="4">
        <v>393</v>
      </c>
      <c r="E11" s="21">
        <v>638</v>
      </c>
      <c r="F11" s="3">
        <f t="shared" si="0"/>
        <v>3455</v>
      </c>
      <c r="G11" s="19">
        <v>51</v>
      </c>
      <c r="H11" s="4">
        <v>10</v>
      </c>
      <c r="I11" s="9">
        <v>0</v>
      </c>
      <c r="J11" s="9">
        <v>0</v>
      </c>
      <c r="K11" s="3">
        <f t="shared" si="1"/>
        <v>61</v>
      </c>
      <c r="L11" s="24">
        <f t="shared" si="2"/>
        <v>3516</v>
      </c>
      <c r="O11" s="1"/>
    </row>
    <row r="12" spans="2:15" x14ac:dyDescent="0.25">
      <c r="B12" s="2" t="s">
        <v>10</v>
      </c>
      <c r="C12" s="19">
        <v>2447</v>
      </c>
      <c r="D12" s="4">
        <v>711</v>
      </c>
      <c r="E12" s="21">
        <v>779</v>
      </c>
      <c r="F12" s="3">
        <f t="shared" si="0"/>
        <v>3937</v>
      </c>
      <c r="G12" s="19">
        <v>111</v>
      </c>
      <c r="H12" s="4">
        <v>27</v>
      </c>
      <c r="I12" s="9">
        <v>0</v>
      </c>
      <c r="J12" s="9">
        <v>2</v>
      </c>
      <c r="K12" s="3">
        <f t="shared" si="1"/>
        <v>140</v>
      </c>
      <c r="L12" s="24">
        <f t="shared" si="2"/>
        <v>4077</v>
      </c>
    </row>
    <row r="13" spans="2:15" x14ac:dyDescent="0.25">
      <c r="B13" s="2" t="s">
        <v>11</v>
      </c>
      <c r="C13" s="19">
        <v>2036</v>
      </c>
      <c r="D13" s="4">
        <v>610</v>
      </c>
      <c r="E13" s="21">
        <v>839</v>
      </c>
      <c r="F13" s="3">
        <f t="shared" si="0"/>
        <v>3485</v>
      </c>
      <c r="G13" s="19">
        <v>92</v>
      </c>
      <c r="H13" s="4">
        <v>16</v>
      </c>
      <c r="I13" s="9">
        <v>0</v>
      </c>
      <c r="J13" s="9">
        <v>5</v>
      </c>
      <c r="K13" s="3">
        <f t="shared" si="1"/>
        <v>113</v>
      </c>
      <c r="L13" s="24">
        <f t="shared" si="2"/>
        <v>3598</v>
      </c>
      <c r="O13" s="1"/>
    </row>
    <row r="14" spans="2:15" x14ac:dyDescent="0.25">
      <c r="B14" s="2" t="s">
        <v>30</v>
      </c>
      <c r="C14" s="19">
        <v>192</v>
      </c>
      <c r="D14" s="4">
        <v>23</v>
      </c>
      <c r="E14" s="21">
        <v>166</v>
      </c>
      <c r="F14" s="3">
        <f t="shared" si="0"/>
        <v>381</v>
      </c>
      <c r="G14" s="19">
        <v>4</v>
      </c>
      <c r="H14" s="4">
        <v>2</v>
      </c>
      <c r="I14" s="9">
        <v>0</v>
      </c>
      <c r="J14" s="9">
        <v>0</v>
      </c>
      <c r="K14" s="3">
        <f t="shared" si="1"/>
        <v>6</v>
      </c>
      <c r="L14" s="24">
        <f t="shared" si="2"/>
        <v>387</v>
      </c>
    </row>
    <row r="15" spans="2:15" x14ac:dyDescent="0.25">
      <c r="B15" s="2" t="s">
        <v>12</v>
      </c>
      <c r="C15" s="19">
        <v>4904</v>
      </c>
      <c r="D15" s="4">
        <v>757</v>
      </c>
      <c r="E15" s="21">
        <v>1304</v>
      </c>
      <c r="F15" s="3">
        <f t="shared" si="0"/>
        <v>6965</v>
      </c>
      <c r="G15" s="19">
        <v>139</v>
      </c>
      <c r="H15" s="4">
        <v>23</v>
      </c>
      <c r="I15" s="9">
        <v>1</v>
      </c>
      <c r="J15" s="9">
        <v>2</v>
      </c>
      <c r="K15" s="3">
        <f t="shared" si="1"/>
        <v>165</v>
      </c>
      <c r="L15" s="24">
        <f t="shared" si="2"/>
        <v>7130</v>
      </c>
    </row>
    <row r="16" spans="2:15" x14ac:dyDescent="0.25">
      <c r="B16" s="2" t="s">
        <v>13</v>
      </c>
      <c r="C16" s="19">
        <v>806</v>
      </c>
      <c r="D16" s="4">
        <v>208</v>
      </c>
      <c r="E16" s="21">
        <v>394</v>
      </c>
      <c r="F16" s="3">
        <f t="shared" si="0"/>
        <v>1408</v>
      </c>
      <c r="G16" s="19">
        <v>41</v>
      </c>
      <c r="H16" s="4">
        <v>10</v>
      </c>
      <c r="I16" s="9">
        <v>0</v>
      </c>
      <c r="J16" s="9">
        <v>3</v>
      </c>
      <c r="K16" s="3">
        <f t="shared" si="1"/>
        <v>54</v>
      </c>
      <c r="L16" s="24">
        <f t="shared" si="2"/>
        <v>1462</v>
      </c>
    </row>
    <row r="17" spans="2:15" x14ac:dyDescent="0.25">
      <c r="B17" s="2" t="s">
        <v>14</v>
      </c>
      <c r="C17" s="19">
        <v>3179</v>
      </c>
      <c r="D17" s="4">
        <v>526</v>
      </c>
      <c r="E17" s="21">
        <v>1014</v>
      </c>
      <c r="F17" s="3">
        <f t="shared" si="0"/>
        <v>4719</v>
      </c>
      <c r="G17" s="19">
        <v>72</v>
      </c>
      <c r="H17" s="4">
        <v>19</v>
      </c>
      <c r="I17" s="9">
        <v>0</v>
      </c>
      <c r="J17" s="9">
        <v>0</v>
      </c>
      <c r="K17" s="3">
        <f t="shared" si="1"/>
        <v>91</v>
      </c>
      <c r="L17" s="24">
        <f t="shared" si="2"/>
        <v>4810</v>
      </c>
    </row>
    <row r="18" spans="2:15" x14ac:dyDescent="0.25">
      <c r="B18" s="2" t="s">
        <v>15</v>
      </c>
      <c r="C18" s="19">
        <v>904</v>
      </c>
      <c r="D18" s="4">
        <v>289</v>
      </c>
      <c r="E18" s="21">
        <v>466</v>
      </c>
      <c r="F18" s="3">
        <f t="shared" si="0"/>
        <v>1659</v>
      </c>
      <c r="G18" s="19">
        <v>52</v>
      </c>
      <c r="H18" s="4">
        <v>14</v>
      </c>
      <c r="I18" s="9">
        <v>0</v>
      </c>
      <c r="J18" s="9">
        <v>12</v>
      </c>
      <c r="K18" s="3">
        <f t="shared" si="1"/>
        <v>78</v>
      </c>
      <c r="L18" s="24">
        <f t="shared" si="2"/>
        <v>1737</v>
      </c>
    </row>
    <row r="19" spans="2:15" x14ac:dyDescent="0.25">
      <c r="B19" s="2" t="s">
        <v>16</v>
      </c>
      <c r="C19" s="19">
        <v>8713</v>
      </c>
      <c r="D19" s="4">
        <v>2581</v>
      </c>
      <c r="E19" s="21">
        <v>4082</v>
      </c>
      <c r="F19" s="3">
        <f t="shared" si="0"/>
        <v>15376</v>
      </c>
      <c r="G19" s="19">
        <v>492</v>
      </c>
      <c r="H19" s="4">
        <v>68</v>
      </c>
      <c r="I19" s="9">
        <v>0</v>
      </c>
      <c r="J19" s="9">
        <v>8</v>
      </c>
      <c r="K19" s="3">
        <f t="shared" si="1"/>
        <v>568</v>
      </c>
      <c r="L19" s="24">
        <f t="shared" si="2"/>
        <v>15944</v>
      </c>
    </row>
    <row r="20" spans="2:15" x14ac:dyDescent="0.25">
      <c r="B20" s="2" t="s">
        <v>31</v>
      </c>
      <c r="C20" s="19">
        <v>231</v>
      </c>
      <c r="D20" s="4">
        <v>77</v>
      </c>
      <c r="E20" s="21">
        <v>216</v>
      </c>
      <c r="F20" s="3">
        <f t="shared" si="0"/>
        <v>524</v>
      </c>
      <c r="G20" s="19">
        <v>7</v>
      </c>
      <c r="H20" s="4">
        <v>1</v>
      </c>
      <c r="I20" s="9">
        <v>0</v>
      </c>
      <c r="J20" s="9">
        <v>0</v>
      </c>
      <c r="K20" s="3">
        <f t="shared" si="1"/>
        <v>8</v>
      </c>
      <c r="L20" s="24">
        <f t="shared" si="2"/>
        <v>532</v>
      </c>
    </row>
    <row r="21" spans="2:15" x14ac:dyDescent="0.25">
      <c r="B21" s="2" t="s">
        <v>17</v>
      </c>
      <c r="C21" s="19">
        <v>707</v>
      </c>
      <c r="D21" s="4">
        <v>107</v>
      </c>
      <c r="E21" s="21">
        <v>388</v>
      </c>
      <c r="F21" s="3">
        <f t="shared" si="0"/>
        <v>1202</v>
      </c>
      <c r="G21" s="19">
        <v>20</v>
      </c>
      <c r="H21" s="4">
        <v>4</v>
      </c>
      <c r="I21" s="9">
        <v>0</v>
      </c>
      <c r="J21" s="9">
        <v>1</v>
      </c>
      <c r="K21" s="3">
        <f t="shared" si="1"/>
        <v>25</v>
      </c>
      <c r="L21" s="24">
        <f t="shared" si="2"/>
        <v>1227</v>
      </c>
    </row>
    <row r="22" spans="2:15" x14ac:dyDescent="0.25">
      <c r="B22" s="2" t="s">
        <v>18</v>
      </c>
      <c r="C22" s="19">
        <v>4113</v>
      </c>
      <c r="D22" s="4">
        <v>647</v>
      </c>
      <c r="E22" s="21">
        <v>1896</v>
      </c>
      <c r="F22" s="3">
        <f t="shared" si="0"/>
        <v>6656</v>
      </c>
      <c r="G22" s="19">
        <v>152</v>
      </c>
      <c r="H22" s="4">
        <v>25</v>
      </c>
      <c r="I22" s="9">
        <v>1</v>
      </c>
      <c r="J22" s="9">
        <v>26</v>
      </c>
      <c r="K22" s="3">
        <f t="shared" si="1"/>
        <v>204</v>
      </c>
      <c r="L22" s="24">
        <f t="shared" si="2"/>
        <v>6860</v>
      </c>
    </row>
    <row r="23" spans="2:15" x14ac:dyDescent="0.25">
      <c r="B23" s="2" t="s">
        <v>19</v>
      </c>
      <c r="C23" s="19">
        <v>421</v>
      </c>
      <c r="D23" s="4">
        <v>74</v>
      </c>
      <c r="E23" s="21">
        <v>132</v>
      </c>
      <c r="F23" s="3">
        <f t="shared" si="0"/>
        <v>627</v>
      </c>
      <c r="G23" s="19">
        <v>12</v>
      </c>
      <c r="H23" s="4">
        <v>1</v>
      </c>
      <c r="I23" s="9">
        <v>0</v>
      </c>
      <c r="J23" s="9">
        <v>0</v>
      </c>
      <c r="K23" s="3">
        <f t="shared" si="1"/>
        <v>13</v>
      </c>
      <c r="L23" s="24">
        <f t="shared" si="2"/>
        <v>640</v>
      </c>
    </row>
    <row r="24" spans="2:15" x14ac:dyDescent="0.25">
      <c r="B24" s="2" t="s">
        <v>20</v>
      </c>
      <c r="C24" s="19">
        <v>19658</v>
      </c>
      <c r="D24" s="4">
        <v>4994</v>
      </c>
      <c r="E24" s="21">
        <v>6754</v>
      </c>
      <c r="F24" s="3">
        <f>C24+D24+E24</f>
        <v>31406</v>
      </c>
      <c r="G24" s="19">
        <v>863</v>
      </c>
      <c r="H24" s="4">
        <v>150</v>
      </c>
      <c r="I24" s="9">
        <v>2</v>
      </c>
      <c r="J24" s="9">
        <v>4</v>
      </c>
      <c r="K24" s="3">
        <f t="shared" si="1"/>
        <v>1019</v>
      </c>
      <c r="L24" s="24">
        <f t="shared" si="2"/>
        <v>32425</v>
      </c>
      <c r="N24" s="1"/>
    </row>
    <row r="25" spans="2:15" x14ac:dyDescent="0.25">
      <c r="B25" s="2" t="s">
        <v>21</v>
      </c>
      <c r="C25" s="19">
        <v>1410</v>
      </c>
      <c r="D25" s="4">
        <v>482</v>
      </c>
      <c r="E25" s="21">
        <v>849</v>
      </c>
      <c r="F25" s="3">
        <f t="shared" ref="F25:F31" si="3">C25+D25+E25</f>
        <v>2741</v>
      </c>
      <c r="G25" s="19">
        <v>48</v>
      </c>
      <c r="H25" s="4">
        <v>7</v>
      </c>
      <c r="I25" s="9">
        <v>0</v>
      </c>
      <c r="J25" s="9">
        <v>7</v>
      </c>
      <c r="K25" s="3">
        <f t="shared" si="1"/>
        <v>62</v>
      </c>
      <c r="L25" s="24">
        <f t="shared" si="2"/>
        <v>2803</v>
      </c>
    </row>
    <row r="26" spans="2:15" x14ac:dyDescent="0.25">
      <c r="B26" s="2" t="s">
        <v>22</v>
      </c>
      <c r="C26" s="19">
        <v>199</v>
      </c>
      <c r="D26" s="4">
        <v>54</v>
      </c>
      <c r="E26" s="21">
        <v>59</v>
      </c>
      <c r="F26" s="3">
        <f t="shared" si="3"/>
        <v>312</v>
      </c>
      <c r="G26" s="19">
        <v>5</v>
      </c>
      <c r="H26" s="4">
        <v>0</v>
      </c>
      <c r="I26" s="9">
        <v>0</v>
      </c>
      <c r="J26" s="9">
        <v>0</v>
      </c>
      <c r="K26" s="3">
        <f t="shared" si="1"/>
        <v>5</v>
      </c>
      <c r="L26" s="24">
        <f t="shared" si="2"/>
        <v>317</v>
      </c>
    </row>
    <row r="27" spans="2:15" x14ac:dyDescent="0.25">
      <c r="B27" s="2" t="s">
        <v>23</v>
      </c>
      <c r="C27" s="19">
        <v>2051</v>
      </c>
      <c r="D27" s="4">
        <v>288</v>
      </c>
      <c r="E27" s="21">
        <v>667</v>
      </c>
      <c r="F27" s="3">
        <f t="shared" si="3"/>
        <v>3006</v>
      </c>
      <c r="G27" s="19">
        <v>45</v>
      </c>
      <c r="H27" s="4">
        <v>4</v>
      </c>
      <c r="I27" s="9">
        <v>0</v>
      </c>
      <c r="J27" s="9">
        <v>0</v>
      </c>
      <c r="K27" s="3">
        <f t="shared" si="1"/>
        <v>49</v>
      </c>
      <c r="L27" s="24">
        <f t="shared" si="2"/>
        <v>3055</v>
      </c>
      <c r="O27" s="1"/>
    </row>
    <row r="28" spans="2:15" x14ac:dyDescent="0.25">
      <c r="B28" s="2" t="s">
        <v>32</v>
      </c>
      <c r="C28" s="19">
        <v>603</v>
      </c>
      <c r="D28" s="4">
        <v>182</v>
      </c>
      <c r="E28" s="21">
        <v>486</v>
      </c>
      <c r="F28" s="3">
        <f t="shared" si="3"/>
        <v>1271</v>
      </c>
      <c r="G28" s="19">
        <v>19</v>
      </c>
      <c r="H28" s="4">
        <v>6</v>
      </c>
      <c r="I28" s="9">
        <v>0</v>
      </c>
      <c r="J28" s="9">
        <v>1</v>
      </c>
      <c r="K28" s="3">
        <f t="shared" si="1"/>
        <v>26</v>
      </c>
      <c r="L28" s="24">
        <f t="shared" si="2"/>
        <v>1297</v>
      </c>
    </row>
    <row r="29" spans="2:15" x14ac:dyDescent="0.25">
      <c r="B29" s="2" t="s">
        <v>24</v>
      </c>
      <c r="C29" s="19">
        <v>1950</v>
      </c>
      <c r="D29" s="4">
        <v>354</v>
      </c>
      <c r="E29" s="21">
        <v>984</v>
      </c>
      <c r="F29" s="3">
        <f t="shared" si="3"/>
        <v>3288</v>
      </c>
      <c r="G29" s="19">
        <v>42</v>
      </c>
      <c r="H29" s="4">
        <v>7</v>
      </c>
      <c r="I29" s="9">
        <v>0</v>
      </c>
      <c r="J29" s="9">
        <v>2</v>
      </c>
      <c r="K29" s="3">
        <f t="shared" si="1"/>
        <v>51</v>
      </c>
      <c r="L29" s="24">
        <f t="shared" si="2"/>
        <v>3339</v>
      </c>
    </row>
    <row r="30" spans="2:15" x14ac:dyDescent="0.25">
      <c r="B30" s="2" t="s">
        <v>37</v>
      </c>
      <c r="C30" s="19">
        <v>1362</v>
      </c>
      <c r="D30" s="4">
        <v>434</v>
      </c>
      <c r="E30" s="21">
        <v>758</v>
      </c>
      <c r="F30" s="3">
        <f t="shared" si="3"/>
        <v>2554</v>
      </c>
      <c r="G30" s="19">
        <v>76</v>
      </c>
      <c r="H30" s="4">
        <v>6</v>
      </c>
      <c r="I30" s="9">
        <v>0</v>
      </c>
      <c r="J30" s="9">
        <v>0</v>
      </c>
      <c r="K30" s="3">
        <f t="shared" si="1"/>
        <v>82</v>
      </c>
      <c r="L30" s="24">
        <f t="shared" si="2"/>
        <v>2636</v>
      </c>
    </row>
    <row r="31" spans="2:15" ht="15.75" thickBot="1" x14ac:dyDescent="0.3">
      <c r="B31" s="13" t="s">
        <v>25</v>
      </c>
      <c r="C31" s="19">
        <v>473</v>
      </c>
      <c r="D31" s="4">
        <v>71</v>
      </c>
      <c r="E31" s="21">
        <v>160</v>
      </c>
      <c r="F31" s="14">
        <f t="shared" si="3"/>
        <v>704</v>
      </c>
      <c r="G31" s="19">
        <v>18</v>
      </c>
      <c r="H31" s="11">
        <v>1</v>
      </c>
      <c r="I31" s="9">
        <v>0</v>
      </c>
      <c r="J31" s="12">
        <v>1</v>
      </c>
      <c r="K31" s="14">
        <f>G31+H31+I31+J31</f>
        <v>20</v>
      </c>
      <c r="L31" s="25">
        <f t="shared" si="2"/>
        <v>724</v>
      </c>
      <c r="O31" s="1"/>
    </row>
    <row r="32" spans="2:15" ht="21" customHeight="1" thickBot="1" x14ac:dyDescent="0.3">
      <c r="B32" s="39" t="s">
        <v>26</v>
      </c>
      <c r="C32" s="40">
        <f>SUM(C7:C31)</f>
        <v>71536</v>
      </c>
      <c r="D32" s="7">
        <f>SUM(D7:D31)</f>
        <v>16985</v>
      </c>
      <c r="E32" s="41">
        <f>SUM(E7:E31)</f>
        <v>28523</v>
      </c>
      <c r="F32" s="42">
        <f t="shared" si="0"/>
        <v>117044</v>
      </c>
      <c r="G32" s="40">
        <f>SUM(G7:G31)</f>
        <v>2882</v>
      </c>
      <c r="H32" s="7">
        <f>SUM(H7:H31)</f>
        <v>493</v>
      </c>
      <c r="I32" s="7">
        <f>SUM(I7:I31)</f>
        <v>4</v>
      </c>
      <c r="J32" s="41">
        <f>SUM(J7:J31)</f>
        <v>97</v>
      </c>
      <c r="K32" s="42">
        <f t="shared" si="1"/>
        <v>3476</v>
      </c>
      <c r="L32" s="43">
        <f t="shared" si="2"/>
        <v>120520</v>
      </c>
    </row>
    <row r="33" spans="2:12" ht="25.5" customHeight="1" thickBot="1" x14ac:dyDescent="0.3">
      <c r="B33" s="44" t="s">
        <v>42</v>
      </c>
      <c r="C33" s="33">
        <v>7333</v>
      </c>
      <c r="D33" s="34">
        <v>928</v>
      </c>
      <c r="E33" s="35">
        <v>2206</v>
      </c>
      <c r="F33" s="36">
        <f>SUM(C33:E33)</f>
        <v>10467</v>
      </c>
      <c r="G33" s="33">
        <v>50</v>
      </c>
      <c r="H33" s="34">
        <v>18</v>
      </c>
      <c r="I33" s="37">
        <v>0</v>
      </c>
      <c r="J33" s="35">
        <v>0</v>
      </c>
      <c r="K33" s="36">
        <f>SUM(G33:J33)</f>
        <v>68</v>
      </c>
      <c r="L33" s="38">
        <f>F33+K33</f>
        <v>10535</v>
      </c>
    </row>
    <row r="34" spans="2:12" ht="21.75" customHeight="1" thickBot="1" x14ac:dyDescent="0.3">
      <c r="B34" s="26" t="s">
        <v>40</v>
      </c>
      <c r="C34" s="27">
        <f t="shared" ref="C34:L34" si="4">SUM(C32:C33)</f>
        <v>78869</v>
      </c>
      <c r="D34" s="28">
        <f t="shared" si="4"/>
        <v>17913</v>
      </c>
      <c r="E34" s="29">
        <f t="shared" si="4"/>
        <v>30729</v>
      </c>
      <c r="F34" s="30">
        <f t="shared" si="4"/>
        <v>127511</v>
      </c>
      <c r="G34" s="27">
        <f t="shared" si="4"/>
        <v>2932</v>
      </c>
      <c r="H34" s="28">
        <f t="shared" si="4"/>
        <v>511</v>
      </c>
      <c r="I34" s="7">
        <f t="shared" si="4"/>
        <v>4</v>
      </c>
      <c r="J34" s="29">
        <f t="shared" si="4"/>
        <v>97</v>
      </c>
      <c r="K34" s="30">
        <f t="shared" si="4"/>
        <v>3544</v>
      </c>
      <c r="L34" s="31">
        <f t="shared" si="4"/>
        <v>131055</v>
      </c>
    </row>
    <row r="35" spans="2:12" x14ac:dyDescent="0.25">
      <c r="H35" s="5"/>
      <c r="I35" s="6"/>
      <c r="J35" s="5"/>
      <c r="K35" s="5"/>
    </row>
    <row r="36" spans="2:12" x14ac:dyDescent="0.25">
      <c r="H36" s="5"/>
      <c r="I36" s="6"/>
      <c r="J36" s="5"/>
      <c r="K36" s="5"/>
    </row>
    <row r="37" spans="2:12" x14ac:dyDescent="0.25">
      <c r="H37" s="5"/>
      <c r="I37" s="6"/>
      <c r="J37" s="5"/>
      <c r="K37" s="5"/>
    </row>
    <row r="38" spans="2:12" x14ac:dyDescent="0.25">
      <c r="H38" s="5"/>
      <c r="I38" s="6"/>
      <c r="J38" s="5"/>
      <c r="K38" s="5"/>
    </row>
    <row r="39" spans="2:12" x14ac:dyDescent="0.25">
      <c r="H39" s="5"/>
      <c r="I39" s="6"/>
      <c r="J39" s="5"/>
      <c r="K39" s="5"/>
    </row>
    <row r="40" spans="2:12" x14ac:dyDescent="0.25">
      <c r="H40" s="10"/>
      <c r="I40" s="6"/>
      <c r="J40" s="5"/>
      <c r="K40" s="5"/>
    </row>
    <row r="41" spans="2:12" x14ac:dyDescent="0.25">
      <c r="H41" s="10"/>
      <c r="I41" s="6"/>
      <c r="J41" s="5"/>
      <c r="K41" s="5"/>
    </row>
    <row r="42" spans="2:12" x14ac:dyDescent="0.25">
      <c r="H42" s="10"/>
      <c r="I42" s="6"/>
      <c r="J42" s="5"/>
      <c r="K42" s="5"/>
    </row>
    <row r="43" spans="2:12" x14ac:dyDescent="0.25">
      <c r="H43" s="10"/>
      <c r="I43" s="6"/>
      <c r="J43" s="5"/>
      <c r="K43" s="5"/>
    </row>
    <row r="44" spans="2:12" x14ac:dyDescent="0.25">
      <c r="H44" s="10"/>
      <c r="I44" s="5"/>
      <c r="J44" s="5"/>
      <c r="K44" s="5"/>
    </row>
    <row r="45" spans="2:12" x14ac:dyDescent="0.25">
      <c r="H45" s="10"/>
      <c r="I45" s="5"/>
      <c r="J45" s="5"/>
      <c r="K45" s="5"/>
    </row>
    <row r="46" spans="2:12" x14ac:dyDescent="0.25">
      <c r="H46" s="10"/>
    </row>
    <row r="47" spans="2:12" x14ac:dyDescent="0.25">
      <c r="H47" s="10"/>
    </row>
    <row r="48" spans="2:12" x14ac:dyDescent="0.25">
      <c r="H48" s="10"/>
    </row>
    <row r="49" spans="8:8" x14ac:dyDescent="0.25">
      <c r="H49" s="10"/>
    </row>
    <row r="50" spans="8:8" x14ac:dyDescent="0.25">
      <c r="H50" s="10"/>
    </row>
    <row r="51" spans="8:8" x14ac:dyDescent="0.25">
      <c r="H51" s="10"/>
    </row>
    <row r="52" spans="8:8" x14ac:dyDescent="0.25">
      <c r="H52" s="10"/>
    </row>
    <row r="53" spans="8:8" x14ac:dyDescent="0.25">
      <c r="H53" s="10"/>
    </row>
    <row r="54" spans="8:8" x14ac:dyDescent="0.25">
      <c r="H54" s="10"/>
    </row>
    <row r="55" spans="8:8" x14ac:dyDescent="0.25">
      <c r="H55" s="10"/>
    </row>
    <row r="56" spans="8:8" x14ac:dyDescent="0.25">
      <c r="H56" s="10"/>
    </row>
    <row r="57" spans="8:8" x14ac:dyDescent="0.25">
      <c r="H57" s="10"/>
    </row>
    <row r="58" spans="8:8" x14ac:dyDescent="0.25">
      <c r="H58" s="10"/>
    </row>
    <row r="59" spans="8:8" x14ac:dyDescent="0.25">
      <c r="H59" s="10"/>
    </row>
    <row r="60" spans="8:8" x14ac:dyDescent="0.25">
      <c r="H60" s="10"/>
    </row>
    <row r="61" spans="8:8" x14ac:dyDescent="0.25">
      <c r="H61" s="10"/>
    </row>
    <row r="62" spans="8:8" x14ac:dyDescent="0.25">
      <c r="H62" s="10"/>
    </row>
    <row r="63" spans="8:8" x14ac:dyDescent="0.25">
      <c r="H63" s="10"/>
    </row>
    <row r="64" spans="8:8" x14ac:dyDescent="0.25">
      <c r="H64" s="10"/>
    </row>
  </sheetData>
  <mergeCells count="5">
    <mergeCell ref="B3:L3"/>
    <mergeCell ref="B5:B6"/>
    <mergeCell ref="C5:F5"/>
    <mergeCell ref="G5:K5"/>
    <mergeCell ref="L5:L6"/>
  </mergeCells>
  <pageMargins left="0.7" right="0.7" top="0" bottom="0" header="0.3" footer="0.3"/>
  <pageSetup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O64"/>
  <sheetViews>
    <sheetView workbookViewId="0">
      <selection activeCell="R32" sqref="R32"/>
    </sheetView>
  </sheetViews>
  <sheetFormatPr defaultRowHeight="15" x14ac:dyDescent="0.25"/>
  <cols>
    <col min="1" max="1" width="5.7109375" customWidth="1"/>
    <col min="2" max="2" width="13" customWidth="1"/>
    <col min="3" max="8" width="9.85546875" customWidth="1"/>
    <col min="9" max="9" width="10.42578125" customWidth="1"/>
    <col min="10" max="10" width="13.140625" customWidth="1"/>
    <col min="11" max="11" width="10.42578125" customWidth="1"/>
    <col min="12" max="12" width="10" customWidth="1"/>
  </cols>
  <sheetData>
    <row r="3" spans="2:15" ht="15.75" x14ac:dyDescent="0.25">
      <c r="B3" s="52" t="s">
        <v>43</v>
      </c>
      <c r="C3" s="53"/>
      <c r="D3" s="53"/>
      <c r="E3" s="53"/>
      <c r="F3" s="53"/>
      <c r="G3" s="53"/>
      <c r="H3" s="53"/>
      <c r="I3" s="53"/>
      <c r="J3" s="53"/>
      <c r="K3" s="53"/>
      <c r="L3" s="53"/>
    </row>
    <row r="4" spans="2:15" ht="15.75" thickBot="1" x14ac:dyDescent="0.3">
      <c r="C4" s="1"/>
      <c r="D4" s="1"/>
      <c r="E4" s="1"/>
      <c r="F4" s="1"/>
    </row>
    <row r="5" spans="2:15" ht="18.75" customHeight="1" thickBot="1" x14ac:dyDescent="0.3">
      <c r="B5" s="54" t="s">
        <v>27</v>
      </c>
      <c r="C5" s="56" t="s">
        <v>5</v>
      </c>
      <c r="D5" s="57"/>
      <c r="E5" s="57"/>
      <c r="F5" s="58"/>
      <c r="G5" s="56" t="s">
        <v>29</v>
      </c>
      <c r="H5" s="57"/>
      <c r="I5" s="57"/>
      <c r="J5" s="57"/>
      <c r="K5" s="58"/>
      <c r="L5" s="59" t="s">
        <v>26</v>
      </c>
    </row>
    <row r="6" spans="2:15" ht="42" customHeight="1" thickBot="1" x14ac:dyDescent="0.3">
      <c r="B6" s="55"/>
      <c r="C6" s="15" t="s">
        <v>1</v>
      </c>
      <c r="D6" s="16" t="s">
        <v>2</v>
      </c>
      <c r="E6" s="16" t="s">
        <v>3</v>
      </c>
      <c r="F6" s="17" t="s">
        <v>4</v>
      </c>
      <c r="G6" s="15" t="s">
        <v>33</v>
      </c>
      <c r="H6" s="16" t="s">
        <v>34</v>
      </c>
      <c r="I6" s="16" t="s">
        <v>28</v>
      </c>
      <c r="J6" s="16" t="s">
        <v>35</v>
      </c>
      <c r="K6" s="17" t="s">
        <v>36</v>
      </c>
      <c r="L6" s="60"/>
    </row>
    <row r="7" spans="2:15" x14ac:dyDescent="0.25">
      <c r="B7" s="20" t="s">
        <v>0</v>
      </c>
      <c r="C7" s="18">
        <v>463</v>
      </c>
      <c r="D7" s="8">
        <v>119</v>
      </c>
      <c r="E7" s="9">
        <v>218</v>
      </c>
      <c r="F7" s="22">
        <f t="shared" ref="F7:F31" si="0">C7+D7+E7</f>
        <v>800</v>
      </c>
      <c r="G7" s="18">
        <v>17</v>
      </c>
      <c r="H7" s="8">
        <v>2</v>
      </c>
      <c r="I7" s="9">
        <v>0</v>
      </c>
      <c r="J7" s="9">
        <v>1</v>
      </c>
      <c r="K7" s="22">
        <f t="shared" ref="K7:K32" si="1">G7+H7+I7+J7</f>
        <v>20</v>
      </c>
      <c r="L7" s="23">
        <f t="shared" ref="L7:L33" si="2">F7+K7</f>
        <v>820</v>
      </c>
      <c r="O7" s="1"/>
    </row>
    <row r="8" spans="2:15" x14ac:dyDescent="0.25">
      <c r="B8" s="2" t="s">
        <v>6</v>
      </c>
      <c r="C8" s="19">
        <v>4987</v>
      </c>
      <c r="D8" s="4">
        <v>993</v>
      </c>
      <c r="E8" s="21">
        <v>1940</v>
      </c>
      <c r="F8" s="3">
        <f t="shared" si="0"/>
        <v>7920</v>
      </c>
      <c r="G8" s="19">
        <v>212</v>
      </c>
      <c r="H8" s="4">
        <v>18</v>
      </c>
      <c r="I8" s="9">
        <v>0</v>
      </c>
      <c r="J8" s="9">
        <v>3</v>
      </c>
      <c r="K8" s="3">
        <f t="shared" si="1"/>
        <v>233</v>
      </c>
      <c r="L8" s="24">
        <f t="shared" si="2"/>
        <v>8153</v>
      </c>
    </row>
    <row r="9" spans="2:15" x14ac:dyDescent="0.25">
      <c r="B9" s="2" t="s">
        <v>7</v>
      </c>
      <c r="C9" s="19">
        <v>2885</v>
      </c>
      <c r="D9" s="4">
        <v>762</v>
      </c>
      <c r="E9" s="21">
        <v>1427</v>
      </c>
      <c r="F9" s="3">
        <f t="shared" si="0"/>
        <v>5074</v>
      </c>
      <c r="G9" s="19">
        <v>132</v>
      </c>
      <c r="H9" s="4">
        <v>22</v>
      </c>
      <c r="I9" s="9">
        <v>0</v>
      </c>
      <c r="J9" s="9">
        <v>14</v>
      </c>
      <c r="K9" s="3">
        <f t="shared" si="1"/>
        <v>168</v>
      </c>
      <c r="L9" s="24">
        <f t="shared" si="2"/>
        <v>5242</v>
      </c>
      <c r="O9" s="1"/>
    </row>
    <row r="10" spans="2:15" x14ac:dyDescent="0.25">
      <c r="B10" s="2" t="s">
        <v>8</v>
      </c>
      <c r="C10" s="19">
        <v>4463</v>
      </c>
      <c r="D10" s="4">
        <v>1251</v>
      </c>
      <c r="E10" s="21">
        <v>1899</v>
      </c>
      <c r="F10" s="3">
        <f t="shared" si="0"/>
        <v>7613</v>
      </c>
      <c r="G10" s="19">
        <v>159</v>
      </c>
      <c r="H10" s="4">
        <v>50</v>
      </c>
      <c r="I10" s="9">
        <v>0</v>
      </c>
      <c r="J10" s="9">
        <v>4</v>
      </c>
      <c r="K10" s="3">
        <f t="shared" si="1"/>
        <v>213</v>
      </c>
      <c r="L10" s="24">
        <f t="shared" si="2"/>
        <v>7826</v>
      </c>
    </row>
    <row r="11" spans="2:15" x14ac:dyDescent="0.25">
      <c r="B11" s="2" t="s">
        <v>9</v>
      </c>
      <c r="C11" s="19">
        <v>2430</v>
      </c>
      <c r="D11" s="4">
        <v>390</v>
      </c>
      <c r="E11" s="21">
        <v>640</v>
      </c>
      <c r="F11" s="3">
        <f t="shared" si="0"/>
        <v>3460</v>
      </c>
      <c r="G11" s="19">
        <v>51</v>
      </c>
      <c r="H11" s="4">
        <v>10</v>
      </c>
      <c r="I11" s="9">
        <v>0</v>
      </c>
      <c r="J11" s="9">
        <v>0</v>
      </c>
      <c r="K11" s="3">
        <f t="shared" si="1"/>
        <v>61</v>
      </c>
      <c r="L11" s="24">
        <f t="shared" si="2"/>
        <v>3521</v>
      </c>
      <c r="O11" s="1"/>
    </row>
    <row r="12" spans="2:15" x14ac:dyDescent="0.25">
      <c r="B12" s="2" t="s">
        <v>10</v>
      </c>
      <c r="C12" s="19">
        <v>2450</v>
      </c>
      <c r="D12" s="4">
        <v>709</v>
      </c>
      <c r="E12" s="21">
        <v>777</v>
      </c>
      <c r="F12" s="3">
        <f t="shared" si="0"/>
        <v>3936</v>
      </c>
      <c r="G12" s="19">
        <v>111</v>
      </c>
      <c r="H12" s="4">
        <v>27</v>
      </c>
      <c r="I12" s="9">
        <v>0</v>
      </c>
      <c r="J12" s="9">
        <v>2</v>
      </c>
      <c r="K12" s="3">
        <f t="shared" si="1"/>
        <v>140</v>
      </c>
      <c r="L12" s="24">
        <f t="shared" si="2"/>
        <v>4076</v>
      </c>
    </row>
    <row r="13" spans="2:15" x14ac:dyDescent="0.25">
      <c r="B13" s="2" t="s">
        <v>11</v>
      </c>
      <c r="C13" s="19">
        <v>2038</v>
      </c>
      <c r="D13" s="4">
        <v>612</v>
      </c>
      <c r="E13" s="21">
        <v>841</v>
      </c>
      <c r="F13" s="3">
        <f t="shared" si="0"/>
        <v>3491</v>
      </c>
      <c r="G13" s="19">
        <v>89</v>
      </c>
      <c r="H13" s="4">
        <v>16</v>
      </c>
      <c r="I13" s="9">
        <v>0</v>
      </c>
      <c r="J13" s="9">
        <v>4</v>
      </c>
      <c r="K13" s="3">
        <f t="shared" si="1"/>
        <v>109</v>
      </c>
      <c r="L13" s="24">
        <f t="shared" si="2"/>
        <v>3600</v>
      </c>
      <c r="O13" s="1"/>
    </row>
    <row r="14" spans="2:15" x14ac:dyDescent="0.25">
      <c r="B14" s="2" t="s">
        <v>30</v>
      </c>
      <c r="C14" s="19">
        <v>193</v>
      </c>
      <c r="D14" s="4">
        <v>23</v>
      </c>
      <c r="E14" s="21">
        <v>168</v>
      </c>
      <c r="F14" s="3">
        <f t="shared" si="0"/>
        <v>384</v>
      </c>
      <c r="G14" s="19">
        <v>4</v>
      </c>
      <c r="H14" s="4">
        <v>2</v>
      </c>
      <c r="I14" s="9">
        <v>0</v>
      </c>
      <c r="J14" s="9">
        <v>0</v>
      </c>
      <c r="K14" s="3">
        <f t="shared" si="1"/>
        <v>6</v>
      </c>
      <c r="L14" s="24">
        <f t="shared" si="2"/>
        <v>390</v>
      </c>
    </row>
    <row r="15" spans="2:15" x14ac:dyDescent="0.25">
      <c r="B15" s="2" t="s">
        <v>12</v>
      </c>
      <c r="C15" s="19">
        <v>4903</v>
      </c>
      <c r="D15" s="4">
        <v>757</v>
      </c>
      <c r="E15" s="21">
        <v>1301</v>
      </c>
      <c r="F15" s="3">
        <f t="shared" si="0"/>
        <v>6961</v>
      </c>
      <c r="G15" s="19">
        <v>139</v>
      </c>
      <c r="H15" s="4">
        <v>23</v>
      </c>
      <c r="I15" s="9">
        <v>1</v>
      </c>
      <c r="J15" s="9">
        <v>2</v>
      </c>
      <c r="K15" s="3">
        <f t="shared" si="1"/>
        <v>165</v>
      </c>
      <c r="L15" s="24">
        <f t="shared" si="2"/>
        <v>7126</v>
      </c>
    </row>
    <row r="16" spans="2:15" x14ac:dyDescent="0.25">
      <c r="B16" s="2" t="s">
        <v>13</v>
      </c>
      <c r="C16" s="19">
        <v>808</v>
      </c>
      <c r="D16" s="4">
        <v>206</v>
      </c>
      <c r="E16" s="21">
        <v>395</v>
      </c>
      <c r="F16" s="3">
        <f t="shared" si="0"/>
        <v>1409</v>
      </c>
      <c r="G16" s="19">
        <v>41</v>
      </c>
      <c r="H16" s="4">
        <v>10</v>
      </c>
      <c r="I16" s="9">
        <v>0</v>
      </c>
      <c r="J16" s="9">
        <v>3</v>
      </c>
      <c r="K16" s="3">
        <f t="shared" si="1"/>
        <v>54</v>
      </c>
      <c r="L16" s="24">
        <f t="shared" si="2"/>
        <v>1463</v>
      </c>
    </row>
    <row r="17" spans="2:15" x14ac:dyDescent="0.25">
      <c r="B17" s="2" t="s">
        <v>14</v>
      </c>
      <c r="C17" s="19">
        <v>3189</v>
      </c>
      <c r="D17" s="4">
        <v>522</v>
      </c>
      <c r="E17" s="21">
        <v>1011</v>
      </c>
      <c r="F17" s="3">
        <f t="shared" si="0"/>
        <v>4722</v>
      </c>
      <c r="G17" s="19">
        <v>72</v>
      </c>
      <c r="H17" s="4">
        <v>18</v>
      </c>
      <c r="I17" s="9">
        <v>0</v>
      </c>
      <c r="J17" s="9">
        <v>0</v>
      </c>
      <c r="K17" s="3">
        <f t="shared" si="1"/>
        <v>90</v>
      </c>
      <c r="L17" s="24">
        <f t="shared" si="2"/>
        <v>4812</v>
      </c>
    </row>
    <row r="18" spans="2:15" x14ac:dyDescent="0.25">
      <c r="B18" s="2" t="s">
        <v>15</v>
      </c>
      <c r="C18" s="19">
        <v>906</v>
      </c>
      <c r="D18" s="4">
        <v>290</v>
      </c>
      <c r="E18" s="21">
        <v>466</v>
      </c>
      <c r="F18" s="3">
        <f t="shared" si="0"/>
        <v>1662</v>
      </c>
      <c r="G18" s="19">
        <v>52</v>
      </c>
      <c r="H18" s="4">
        <v>14</v>
      </c>
      <c r="I18" s="9">
        <v>0</v>
      </c>
      <c r="J18" s="9">
        <v>12</v>
      </c>
      <c r="K18" s="3">
        <f t="shared" si="1"/>
        <v>78</v>
      </c>
      <c r="L18" s="24">
        <f t="shared" si="2"/>
        <v>1740</v>
      </c>
    </row>
    <row r="19" spans="2:15" x14ac:dyDescent="0.25">
      <c r="B19" s="2" t="s">
        <v>16</v>
      </c>
      <c r="C19" s="19">
        <v>8708</v>
      </c>
      <c r="D19" s="4">
        <v>2579</v>
      </c>
      <c r="E19" s="21">
        <v>4088</v>
      </c>
      <c r="F19" s="3">
        <f t="shared" si="0"/>
        <v>15375</v>
      </c>
      <c r="G19" s="19">
        <v>487</v>
      </c>
      <c r="H19" s="4">
        <v>68</v>
      </c>
      <c r="I19" s="9">
        <v>0</v>
      </c>
      <c r="J19" s="9">
        <v>8</v>
      </c>
      <c r="K19" s="3">
        <f t="shared" si="1"/>
        <v>563</v>
      </c>
      <c r="L19" s="24">
        <f t="shared" si="2"/>
        <v>15938</v>
      </c>
    </row>
    <row r="20" spans="2:15" x14ac:dyDescent="0.25">
      <c r="B20" s="2" t="s">
        <v>31</v>
      </c>
      <c r="C20" s="19">
        <v>233</v>
      </c>
      <c r="D20" s="4">
        <v>76</v>
      </c>
      <c r="E20" s="21">
        <v>215</v>
      </c>
      <c r="F20" s="3">
        <f t="shared" si="0"/>
        <v>524</v>
      </c>
      <c r="G20" s="19">
        <v>7</v>
      </c>
      <c r="H20" s="4">
        <v>1</v>
      </c>
      <c r="I20" s="9">
        <v>0</v>
      </c>
      <c r="J20" s="9">
        <v>0</v>
      </c>
      <c r="K20" s="3">
        <f t="shared" si="1"/>
        <v>8</v>
      </c>
      <c r="L20" s="24">
        <f t="shared" si="2"/>
        <v>532</v>
      </c>
    </row>
    <row r="21" spans="2:15" x14ac:dyDescent="0.25">
      <c r="B21" s="2" t="s">
        <v>17</v>
      </c>
      <c r="C21" s="19">
        <v>707</v>
      </c>
      <c r="D21" s="4">
        <v>108</v>
      </c>
      <c r="E21" s="21">
        <v>392</v>
      </c>
      <c r="F21" s="3">
        <f t="shared" si="0"/>
        <v>1207</v>
      </c>
      <c r="G21" s="19">
        <v>20</v>
      </c>
      <c r="H21" s="4">
        <v>4</v>
      </c>
      <c r="I21" s="9">
        <v>0</v>
      </c>
      <c r="J21" s="9">
        <v>1</v>
      </c>
      <c r="K21" s="3">
        <f t="shared" si="1"/>
        <v>25</v>
      </c>
      <c r="L21" s="24">
        <f t="shared" si="2"/>
        <v>1232</v>
      </c>
    </row>
    <row r="22" spans="2:15" x14ac:dyDescent="0.25">
      <c r="B22" s="2" t="s">
        <v>18</v>
      </c>
      <c r="C22" s="19">
        <v>4104</v>
      </c>
      <c r="D22" s="4">
        <v>649</v>
      </c>
      <c r="E22" s="21">
        <v>1896</v>
      </c>
      <c r="F22" s="3">
        <f t="shared" si="0"/>
        <v>6649</v>
      </c>
      <c r="G22" s="19">
        <v>150</v>
      </c>
      <c r="H22" s="4">
        <v>25</v>
      </c>
      <c r="I22" s="9">
        <v>1</v>
      </c>
      <c r="J22" s="9">
        <v>26</v>
      </c>
      <c r="K22" s="3">
        <f t="shared" si="1"/>
        <v>202</v>
      </c>
      <c r="L22" s="24">
        <f t="shared" si="2"/>
        <v>6851</v>
      </c>
    </row>
    <row r="23" spans="2:15" x14ac:dyDescent="0.25">
      <c r="B23" s="2" t="s">
        <v>19</v>
      </c>
      <c r="C23" s="19">
        <v>419</v>
      </c>
      <c r="D23" s="4">
        <v>74</v>
      </c>
      <c r="E23" s="21">
        <v>133</v>
      </c>
      <c r="F23" s="3">
        <f t="shared" si="0"/>
        <v>626</v>
      </c>
      <c r="G23" s="19">
        <v>12</v>
      </c>
      <c r="H23" s="4">
        <v>1</v>
      </c>
      <c r="I23" s="9">
        <v>0</v>
      </c>
      <c r="J23" s="9">
        <v>0</v>
      </c>
      <c r="K23" s="3">
        <f t="shared" si="1"/>
        <v>13</v>
      </c>
      <c r="L23" s="24">
        <f t="shared" si="2"/>
        <v>639</v>
      </c>
    </row>
    <row r="24" spans="2:15" x14ac:dyDescent="0.25">
      <c r="B24" s="2" t="s">
        <v>20</v>
      </c>
      <c r="C24" s="19">
        <v>19687</v>
      </c>
      <c r="D24" s="4">
        <v>4988</v>
      </c>
      <c r="E24" s="21">
        <v>6762</v>
      </c>
      <c r="F24" s="3">
        <f t="shared" si="0"/>
        <v>31437</v>
      </c>
      <c r="G24" s="19">
        <v>857</v>
      </c>
      <c r="H24" s="4">
        <v>150</v>
      </c>
      <c r="I24" s="9">
        <v>2</v>
      </c>
      <c r="J24" s="9">
        <v>4</v>
      </c>
      <c r="K24" s="3">
        <f t="shared" si="1"/>
        <v>1013</v>
      </c>
      <c r="L24" s="24">
        <f t="shared" si="2"/>
        <v>32450</v>
      </c>
      <c r="N24" s="1"/>
    </row>
    <row r="25" spans="2:15" x14ac:dyDescent="0.25">
      <c r="B25" s="2" t="s">
        <v>21</v>
      </c>
      <c r="C25" s="19">
        <v>1415</v>
      </c>
      <c r="D25" s="4">
        <v>482</v>
      </c>
      <c r="E25" s="21">
        <v>854</v>
      </c>
      <c r="F25" s="3">
        <f t="shared" si="0"/>
        <v>2751</v>
      </c>
      <c r="G25" s="19">
        <v>47</v>
      </c>
      <c r="H25" s="4">
        <v>7</v>
      </c>
      <c r="I25" s="9">
        <v>0</v>
      </c>
      <c r="J25" s="9">
        <v>7</v>
      </c>
      <c r="K25" s="3">
        <f t="shared" si="1"/>
        <v>61</v>
      </c>
      <c r="L25" s="24">
        <f t="shared" si="2"/>
        <v>2812</v>
      </c>
    </row>
    <row r="26" spans="2:15" x14ac:dyDescent="0.25">
      <c r="B26" s="2" t="s">
        <v>22</v>
      </c>
      <c r="C26" s="19">
        <v>199</v>
      </c>
      <c r="D26" s="4">
        <v>55</v>
      </c>
      <c r="E26" s="21">
        <v>60</v>
      </c>
      <c r="F26" s="3">
        <f t="shared" si="0"/>
        <v>314</v>
      </c>
      <c r="G26" s="19">
        <v>5</v>
      </c>
      <c r="H26" s="4">
        <v>0</v>
      </c>
      <c r="I26" s="9">
        <v>0</v>
      </c>
      <c r="J26" s="9">
        <v>0</v>
      </c>
      <c r="K26" s="3">
        <f t="shared" si="1"/>
        <v>5</v>
      </c>
      <c r="L26" s="24">
        <f t="shared" si="2"/>
        <v>319</v>
      </c>
    </row>
    <row r="27" spans="2:15" x14ac:dyDescent="0.25">
      <c r="B27" s="2" t="s">
        <v>23</v>
      </c>
      <c r="C27" s="19">
        <v>2056</v>
      </c>
      <c r="D27" s="4">
        <v>288</v>
      </c>
      <c r="E27" s="21">
        <v>667</v>
      </c>
      <c r="F27" s="3">
        <f t="shared" si="0"/>
        <v>3011</v>
      </c>
      <c r="G27" s="19">
        <v>45</v>
      </c>
      <c r="H27" s="4">
        <v>4</v>
      </c>
      <c r="I27" s="9">
        <v>0</v>
      </c>
      <c r="J27" s="9">
        <v>0</v>
      </c>
      <c r="K27" s="3">
        <f t="shared" si="1"/>
        <v>49</v>
      </c>
      <c r="L27" s="24">
        <f t="shared" si="2"/>
        <v>3060</v>
      </c>
      <c r="O27" s="1"/>
    </row>
    <row r="28" spans="2:15" x14ac:dyDescent="0.25">
      <c r="B28" s="2" t="s">
        <v>32</v>
      </c>
      <c r="C28" s="19">
        <v>600</v>
      </c>
      <c r="D28" s="4">
        <v>179</v>
      </c>
      <c r="E28" s="21">
        <v>488</v>
      </c>
      <c r="F28" s="3">
        <f t="shared" si="0"/>
        <v>1267</v>
      </c>
      <c r="G28" s="19">
        <v>18</v>
      </c>
      <c r="H28" s="4">
        <v>6</v>
      </c>
      <c r="I28" s="9">
        <v>0</v>
      </c>
      <c r="J28" s="9">
        <v>1</v>
      </c>
      <c r="K28" s="3">
        <f t="shared" si="1"/>
        <v>25</v>
      </c>
      <c r="L28" s="24">
        <f t="shared" si="2"/>
        <v>1292</v>
      </c>
    </row>
    <row r="29" spans="2:15" x14ac:dyDescent="0.25">
      <c r="B29" s="2" t="s">
        <v>24</v>
      </c>
      <c r="C29" s="19">
        <v>1957</v>
      </c>
      <c r="D29" s="4">
        <v>353</v>
      </c>
      <c r="E29" s="21">
        <v>983</v>
      </c>
      <c r="F29" s="3">
        <f t="shared" si="0"/>
        <v>3293</v>
      </c>
      <c r="G29" s="19">
        <v>42</v>
      </c>
      <c r="H29" s="4">
        <v>7</v>
      </c>
      <c r="I29" s="9">
        <v>0</v>
      </c>
      <c r="J29" s="9">
        <v>2</v>
      </c>
      <c r="K29" s="3">
        <f t="shared" si="1"/>
        <v>51</v>
      </c>
      <c r="L29" s="24">
        <f t="shared" si="2"/>
        <v>3344</v>
      </c>
    </row>
    <row r="30" spans="2:15" x14ac:dyDescent="0.25">
      <c r="B30" s="2" t="s">
        <v>37</v>
      </c>
      <c r="C30" s="19">
        <v>1365</v>
      </c>
      <c r="D30" s="4">
        <v>436</v>
      </c>
      <c r="E30" s="21">
        <v>761</v>
      </c>
      <c r="F30" s="3">
        <f t="shared" si="0"/>
        <v>2562</v>
      </c>
      <c r="G30" s="19">
        <v>76</v>
      </c>
      <c r="H30" s="4">
        <v>6</v>
      </c>
      <c r="I30" s="9">
        <v>0</v>
      </c>
      <c r="J30" s="9">
        <v>0</v>
      </c>
      <c r="K30" s="3">
        <f t="shared" si="1"/>
        <v>82</v>
      </c>
      <c r="L30" s="24">
        <f t="shared" si="2"/>
        <v>2644</v>
      </c>
    </row>
    <row r="31" spans="2:15" ht="15.75" thickBot="1" x14ac:dyDescent="0.3">
      <c r="B31" s="13" t="s">
        <v>25</v>
      </c>
      <c r="C31" s="19">
        <v>472</v>
      </c>
      <c r="D31" s="4">
        <v>71</v>
      </c>
      <c r="E31" s="21">
        <v>160</v>
      </c>
      <c r="F31" s="14">
        <f t="shared" si="0"/>
        <v>703</v>
      </c>
      <c r="G31" s="19">
        <v>18</v>
      </c>
      <c r="H31" s="11">
        <v>1</v>
      </c>
      <c r="I31" s="9">
        <v>0</v>
      </c>
      <c r="J31" s="12">
        <v>1</v>
      </c>
      <c r="K31" s="14">
        <f t="shared" si="1"/>
        <v>20</v>
      </c>
      <c r="L31" s="25">
        <f t="shared" si="2"/>
        <v>723</v>
      </c>
      <c r="O31" s="1"/>
    </row>
    <row r="32" spans="2:15" ht="21" customHeight="1" thickBot="1" x14ac:dyDescent="0.3">
      <c r="B32" s="39" t="s">
        <v>26</v>
      </c>
      <c r="C32" s="46">
        <f t="shared" ref="C32:J32" si="3">SUM(C7:C31)</f>
        <v>71637</v>
      </c>
      <c r="D32" s="7">
        <f t="shared" si="3"/>
        <v>16972</v>
      </c>
      <c r="E32" s="41">
        <f t="shared" si="3"/>
        <v>28542</v>
      </c>
      <c r="F32" s="45">
        <f t="shared" si="3"/>
        <v>117151</v>
      </c>
      <c r="G32" s="40">
        <f t="shared" si="3"/>
        <v>2863</v>
      </c>
      <c r="H32" s="7">
        <f t="shared" si="3"/>
        <v>492</v>
      </c>
      <c r="I32" s="7">
        <f t="shared" si="3"/>
        <v>4</v>
      </c>
      <c r="J32" s="41">
        <f t="shared" si="3"/>
        <v>95</v>
      </c>
      <c r="K32" s="42">
        <f t="shared" si="1"/>
        <v>3454</v>
      </c>
      <c r="L32" s="43">
        <f t="shared" si="2"/>
        <v>120605</v>
      </c>
    </row>
    <row r="33" spans="2:12" ht="25.5" customHeight="1" thickBot="1" x14ac:dyDescent="0.3">
      <c r="B33" s="44" t="s">
        <v>42</v>
      </c>
      <c r="C33" s="33">
        <v>7428</v>
      </c>
      <c r="D33" s="34">
        <v>935</v>
      </c>
      <c r="E33" s="35">
        <v>2244</v>
      </c>
      <c r="F33" s="36">
        <f>SUM(C33:E33)</f>
        <v>10607</v>
      </c>
      <c r="G33" s="33">
        <v>49</v>
      </c>
      <c r="H33" s="34">
        <v>18</v>
      </c>
      <c r="I33" s="37">
        <v>0</v>
      </c>
      <c r="J33" s="35">
        <v>0</v>
      </c>
      <c r="K33" s="36">
        <f>SUM(G33:J33)</f>
        <v>67</v>
      </c>
      <c r="L33" s="38">
        <f t="shared" si="2"/>
        <v>10674</v>
      </c>
    </row>
    <row r="34" spans="2:12" ht="21.75" customHeight="1" thickBot="1" x14ac:dyDescent="0.3">
      <c r="B34" s="26" t="s">
        <v>40</v>
      </c>
      <c r="C34" s="27">
        <f t="shared" ref="C34:L34" si="4">SUM(C32:C33)</f>
        <v>79065</v>
      </c>
      <c r="D34" s="28">
        <f t="shared" si="4"/>
        <v>17907</v>
      </c>
      <c r="E34" s="29">
        <f t="shared" si="4"/>
        <v>30786</v>
      </c>
      <c r="F34" s="30">
        <f t="shared" si="4"/>
        <v>127758</v>
      </c>
      <c r="G34" s="27">
        <f t="shared" si="4"/>
        <v>2912</v>
      </c>
      <c r="H34" s="28">
        <f t="shared" si="4"/>
        <v>510</v>
      </c>
      <c r="I34" s="7">
        <f t="shared" si="4"/>
        <v>4</v>
      </c>
      <c r="J34" s="29">
        <f t="shared" si="4"/>
        <v>95</v>
      </c>
      <c r="K34" s="30">
        <f t="shared" si="4"/>
        <v>3521</v>
      </c>
      <c r="L34" s="31">
        <f t="shared" si="4"/>
        <v>131279</v>
      </c>
    </row>
    <row r="35" spans="2:12" x14ac:dyDescent="0.25">
      <c r="H35" s="5"/>
      <c r="I35" s="6"/>
      <c r="J35" s="5"/>
      <c r="K35" s="5"/>
    </row>
    <row r="36" spans="2:12" x14ac:dyDescent="0.25">
      <c r="H36" s="5"/>
      <c r="I36" s="6"/>
      <c r="J36" s="5"/>
      <c r="K36" s="5"/>
    </row>
    <row r="37" spans="2:12" x14ac:dyDescent="0.25">
      <c r="H37" s="5"/>
      <c r="I37" s="6"/>
      <c r="J37" s="5"/>
      <c r="K37" s="5"/>
    </row>
    <row r="38" spans="2:12" x14ac:dyDescent="0.25">
      <c r="H38" s="5"/>
      <c r="I38" s="6"/>
      <c r="J38" s="5"/>
      <c r="K38" s="5"/>
    </row>
    <row r="39" spans="2:12" x14ac:dyDescent="0.25">
      <c r="H39" s="5"/>
      <c r="I39" s="6"/>
      <c r="J39" s="5"/>
      <c r="K39" s="5"/>
    </row>
    <row r="40" spans="2:12" x14ac:dyDescent="0.25">
      <c r="H40" s="10"/>
      <c r="I40" s="6"/>
      <c r="J40" s="5"/>
      <c r="K40" s="5"/>
    </row>
    <row r="41" spans="2:12" x14ac:dyDescent="0.25">
      <c r="H41" s="10"/>
      <c r="I41" s="6"/>
      <c r="J41" s="5"/>
      <c r="K41" s="5"/>
    </row>
    <row r="42" spans="2:12" x14ac:dyDescent="0.25">
      <c r="H42" s="10"/>
      <c r="I42" s="6"/>
      <c r="J42" s="5"/>
      <c r="K42" s="5"/>
    </row>
    <row r="43" spans="2:12" x14ac:dyDescent="0.25">
      <c r="H43" s="10"/>
      <c r="I43" s="6"/>
      <c r="J43" s="5"/>
      <c r="K43" s="5"/>
    </row>
    <row r="44" spans="2:12" x14ac:dyDescent="0.25">
      <c r="H44" s="10"/>
      <c r="I44" s="5"/>
      <c r="J44" s="5"/>
      <c r="K44" s="5"/>
    </row>
    <row r="45" spans="2:12" x14ac:dyDescent="0.25">
      <c r="H45" s="10"/>
      <c r="I45" s="5"/>
      <c r="J45" s="5"/>
      <c r="K45" s="5"/>
    </row>
    <row r="46" spans="2:12" x14ac:dyDescent="0.25">
      <c r="H46" s="10"/>
    </row>
    <row r="47" spans="2:12" x14ac:dyDescent="0.25">
      <c r="H47" s="10"/>
    </row>
    <row r="48" spans="2:12" x14ac:dyDescent="0.25">
      <c r="H48" s="10"/>
    </row>
    <row r="49" spans="8:8" x14ac:dyDescent="0.25">
      <c r="H49" s="10"/>
    </row>
    <row r="50" spans="8:8" x14ac:dyDescent="0.25">
      <c r="H50" s="10"/>
    </row>
    <row r="51" spans="8:8" x14ac:dyDescent="0.25">
      <c r="H51" s="10"/>
    </row>
    <row r="52" spans="8:8" x14ac:dyDescent="0.25">
      <c r="H52" s="10"/>
    </row>
    <row r="53" spans="8:8" x14ac:dyDescent="0.25">
      <c r="H53" s="10"/>
    </row>
    <row r="54" spans="8:8" x14ac:dyDescent="0.25">
      <c r="H54" s="10"/>
    </row>
    <row r="55" spans="8:8" x14ac:dyDescent="0.25">
      <c r="H55" s="10"/>
    </row>
    <row r="56" spans="8:8" x14ac:dyDescent="0.25">
      <c r="H56" s="10"/>
    </row>
    <row r="57" spans="8:8" x14ac:dyDescent="0.25">
      <c r="H57" s="10"/>
    </row>
    <row r="58" spans="8:8" x14ac:dyDescent="0.25">
      <c r="H58" s="10"/>
    </row>
    <row r="59" spans="8:8" x14ac:dyDescent="0.25">
      <c r="H59" s="10"/>
    </row>
    <row r="60" spans="8:8" x14ac:dyDescent="0.25">
      <c r="H60" s="10"/>
    </row>
    <row r="61" spans="8:8" x14ac:dyDescent="0.25">
      <c r="H61" s="10"/>
    </row>
    <row r="62" spans="8:8" x14ac:dyDescent="0.25">
      <c r="H62" s="10"/>
    </row>
    <row r="63" spans="8:8" x14ac:dyDescent="0.25">
      <c r="H63" s="10"/>
    </row>
    <row r="64" spans="8:8" x14ac:dyDescent="0.25">
      <c r="H64" s="10"/>
    </row>
  </sheetData>
  <mergeCells count="5">
    <mergeCell ref="B3:L3"/>
    <mergeCell ref="B5:B6"/>
    <mergeCell ref="C5:F5"/>
    <mergeCell ref="G5:K5"/>
    <mergeCell ref="L5:L6"/>
  </mergeCells>
  <pageMargins left="0.7" right="0.7" top="0" bottom="0" header="0.3" footer="0.3"/>
  <pageSetup orientation="landscape" vertic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O64"/>
  <sheetViews>
    <sheetView workbookViewId="0">
      <selection activeCell="B33" sqref="B33"/>
    </sheetView>
  </sheetViews>
  <sheetFormatPr defaultRowHeight="15" x14ac:dyDescent="0.25"/>
  <cols>
    <col min="1" max="1" width="5.7109375" customWidth="1"/>
    <col min="2" max="2" width="13" customWidth="1"/>
    <col min="3" max="8" width="9.85546875" customWidth="1"/>
    <col min="9" max="9" width="10.42578125" customWidth="1"/>
    <col min="10" max="10" width="12.85546875" customWidth="1"/>
    <col min="11" max="11" width="10.42578125" customWidth="1"/>
    <col min="12" max="12" width="10" customWidth="1"/>
  </cols>
  <sheetData>
    <row r="3" spans="2:15" ht="15.75" x14ac:dyDescent="0.25">
      <c r="B3" s="52" t="s">
        <v>44</v>
      </c>
      <c r="C3" s="53"/>
      <c r="D3" s="53"/>
      <c r="E3" s="53"/>
      <c r="F3" s="53"/>
      <c r="G3" s="53"/>
      <c r="H3" s="53"/>
      <c r="I3" s="53"/>
      <c r="J3" s="53"/>
      <c r="K3" s="53"/>
      <c r="L3" s="53"/>
    </row>
    <row r="4" spans="2:15" ht="15.75" thickBot="1" x14ac:dyDescent="0.3">
      <c r="C4" s="1"/>
      <c r="D4" s="1"/>
      <c r="E4" s="1"/>
      <c r="F4" s="1"/>
    </row>
    <row r="5" spans="2:15" ht="18.75" customHeight="1" thickBot="1" x14ac:dyDescent="0.3">
      <c r="B5" s="54" t="s">
        <v>27</v>
      </c>
      <c r="C5" s="56" t="s">
        <v>5</v>
      </c>
      <c r="D5" s="57"/>
      <c r="E5" s="57"/>
      <c r="F5" s="58"/>
      <c r="G5" s="56" t="s">
        <v>29</v>
      </c>
      <c r="H5" s="57"/>
      <c r="I5" s="57"/>
      <c r="J5" s="57"/>
      <c r="K5" s="58"/>
      <c r="L5" s="59" t="s">
        <v>26</v>
      </c>
    </row>
    <row r="6" spans="2:15" ht="42" customHeight="1" thickBot="1" x14ac:dyDescent="0.3">
      <c r="B6" s="55"/>
      <c r="C6" s="15" t="s">
        <v>1</v>
      </c>
      <c r="D6" s="16" t="s">
        <v>2</v>
      </c>
      <c r="E6" s="16" t="s">
        <v>3</v>
      </c>
      <c r="F6" s="17" t="s">
        <v>4</v>
      </c>
      <c r="G6" s="15" t="s">
        <v>33</v>
      </c>
      <c r="H6" s="16" t="s">
        <v>34</v>
      </c>
      <c r="I6" s="16" t="s">
        <v>28</v>
      </c>
      <c r="J6" s="16" t="s">
        <v>35</v>
      </c>
      <c r="K6" s="17" t="s">
        <v>36</v>
      </c>
      <c r="L6" s="60"/>
    </row>
    <row r="7" spans="2:15" x14ac:dyDescent="0.25">
      <c r="B7" s="20" t="s">
        <v>0</v>
      </c>
      <c r="C7" s="49">
        <v>466</v>
      </c>
      <c r="D7" s="8">
        <v>118</v>
      </c>
      <c r="E7" s="8">
        <v>217</v>
      </c>
      <c r="F7" s="22">
        <f t="shared" ref="F7:F31" si="0">C7+D7+E7</f>
        <v>801</v>
      </c>
      <c r="G7" s="49">
        <v>17</v>
      </c>
      <c r="H7" s="8">
        <v>2</v>
      </c>
      <c r="I7" s="9">
        <v>0</v>
      </c>
      <c r="J7" s="9">
        <v>1</v>
      </c>
      <c r="K7" s="22">
        <f t="shared" ref="K7:K32" si="1">G7+H7+I7+J7</f>
        <v>20</v>
      </c>
      <c r="L7" s="23">
        <f t="shared" ref="L7:L33" si="2">F7+K7</f>
        <v>821</v>
      </c>
      <c r="O7" s="1"/>
    </row>
    <row r="8" spans="2:15" x14ac:dyDescent="0.25">
      <c r="B8" s="2" t="s">
        <v>6</v>
      </c>
      <c r="C8" s="48">
        <v>4994</v>
      </c>
      <c r="D8" s="4">
        <v>992</v>
      </c>
      <c r="E8" s="4">
        <v>1938</v>
      </c>
      <c r="F8" s="3">
        <f t="shared" si="0"/>
        <v>7924</v>
      </c>
      <c r="G8" s="48">
        <v>212</v>
      </c>
      <c r="H8" s="4">
        <v>18</v>
      </c>
      <c r="I8" s="9">
        <v>0</v>
      </c>
      <c r="J8" s="9">
        <v>3</v>
      </c>
      <c r="K8" s="3">
        <f t="shared" si="1"/>
        <v>233</v>
      </c>
      <c r="L8" s="24">
        <f t="shared" si="2"/>
        <v>8157</v>
      </c>
    </row>
    <row r="9" spans="2:15" x14ac:dyDescent="0.25">
      <c r="B9" s="2" t="s">
        <v>7</v>
      </c>
      <c r="C9" s="48">
        <v>2890</v>
      </c>
      <c r="D9" s="4">
        <v>762</v>
      </c>
      <c r="E9" s="4">
        <v>1423</v>
      </c>
      <c r="F9" s="3">
        <f t="shared" si="0"/>
        <v>5075</v>
      </c>
      <c r="G9" s="4">
        <v>130</v>
      </c>
      <c r="H9" s="4">
        <v>21</v>
      </c>
      <c r="I9" s="9">
        <v>0</v>
      </c>
      <c r="J9" s="9">
        <v>14</v>
      </c>
      <c r="K9" s="3">
        <f t="shared" si="1"/>
        <v>165</v>
      </c>
      <c r="L9" s="24">
        <f t="shared" si="2"/>
        <v>5240</v>
      </c>
      <c r="O9" s="1"/>
    </row>
    <row r="10" spans="2:15" x14ac:dyDescent="0.25">
      <c r="B10" s="2" t="s">
        <v>8</v>
      </c>
      <c r="C10" s="48">
        <v>4473</v>
      </c>
      <c r="D10" s="4">
        <v>1254</v>
      </c>
      <c r="E10" s="4">
        <v>1898</v>
      </c>
      <c r="F10" s="3">
        <f t="shared" si="0"/>
        <v>7625</v>
      </c>
      <c r="G10" s="4">
        <v>159</v>
      </c>
      <c r="H10" s="4">
        <v>50</v>
      </c>
      <c r="I10" s="9">
        <v>0</v>
      </c>
      <c r="J10" s="9">
        <v>4</v>
      </c>
      <c r="K10" s="3">
        <f t="shared" si="1"/>
        <v>213</v>
      </c>
      <c r="L10" s="24">
        <f t="shared" si="2"/>
        <v>7838</v>
      </c>
    </row>
    <row r="11" spans="2:15" x14ac:dyDescent="0.25">
      <c r="B11" s="2" t="s">
        <v>9</v>
      </c>
      <c r="C11" s="48">
        <v>2435</v>
      </c>
      <c r="D11" s="4">
        <v>389</v>
      </c>
      <c r="E11" s="4">
        <v>644</v>
      </c>
      <c r="F11" s="3">
        <f t="shared" si="0"/>
        <v>3468</v>
      </c>
      <c r="G11" s="4">
        <v>51</v>
      </c>
      <c r="H11" s="4">
        <v>10</v>
      </c>
      <c r="I11" s="9">
        <v>0</v>
      </c>
      <c r="J11" s="9">
        <v>0</v>
      </c>
      <c r="K11" s="3">
        <f t="shared" si="1"/>
        <v>61</v>
      </c>
      <c r="L11" s="24">
        <f t="shared" si="2"/>
        <v>3529</v>
      </c>
      <c r="O11" s="1"/>
    </row>
    <row r="12" spans="2:15" x14ac:dyDescent="0.25">
      <c r="B12" s="2" t="s">
        <v>10</v>
      </c>
      <c r="C12" s="48">
        <v>2458</v>
      </c>
      <c r="D12" s="4">
        <v>710</v>
      </c>
      <c r="E12" s="4">
        <v>776</v>
      </c>
      <c r="F12" s="3">
        <f t="shared" si="0"/>
        <v>3944</v>
      </c>
      <c r="G12" s="4">
        <v>111</v>
      </c>
      <c r="H12" s="4">
        <v>27</v>
      </c>
      <c r="I12" s="9">
        <v>0</v>
      </c>
      <c r="J12" s="9">
        <v>2</v>
      </c>
      <c r="K12" s="3">
        <f t="shared" si="1"/>
        <v>140</v>
      </c>
      <c r="L12" s="24">
        <f t="shared" si="2"/>
        <v>4084</v>
      </c>
    </row>
    <row r="13" spans="2:15" x14ac:dyDescent="0.25">
      <c r="B13" s="2" t="s">
        <v>11</v>
      </c>
      <c r="C13" s="48">
        <v>2043</v>
      </c>
      <c r="D13" s="4">
        <v>613</v>
      </c>
      <c r="E13" s="4">
        <v>838</v>
      </c>
      <c r="F13" s="3">
        <f t="shared" si="0"/>
        <v>3494</v>
      </c>
      <c r="G13" s="4">
        <v>88</v>
      </c>
      <c r="H13" s="4">
        <v>16</v>
      </c>
      <c r="I13" s="9">
        <v>0</v>
      </c>
      <c r="J13" s="9">
        <v>4</v>
      </c>
      <c r="K13" s="3">
        <f t="shared" si="1"/>
        <v>108</v>
      </c>
      <c r="L13" s="24">
        <f t="shared" si="2"/>
        <v>3602</v>
      </c>
      <c r="O13" s="1"/>
    </row>
    <row r="14" spans="2:15" x14ac:dyDescent="0.25">
      <c r="B14" s="2" t="s">
        <v>30</v>
      </c>
      <c r="C14" s="48">
        <v>192</v>
      </c>
      <c r="D14" s="4">
        <v>23</v>
      </c>
      <c r="E14" s="4">
        <v>166</v>
      </c>
      <c r="F14" s="3">
        <f t="shared" si="0"/>
        <v>381</v>
      </c>
      <c r="G14" s="4">
        <v>4</v>
      </c>
      <c r="H14" s="4">
        <v>2</v>
      </c>
      <c r="I14" s="9">
        <v>0</v>
      </c>
      <c r="J14" s="9">
        <v>0</v>
      </c>
      <c r="K14" s="3">
        <f t="shared" si="1"/>
        <v>6</v>
      </c>
      <c r="L14" s="24">
        <f t="shared" si="2"/>
        <v>387</v>
      </c>
    </row>
    <row r="15" spans="2:15" x14ac:dyDescent="0.25">
      <c r="B15" s="2" t="s">
        <v>12</v>
      </c>
      <c r="C15" s="48">
        <v>4906</v>
      </c>
      <c r="D15" s="4">
        <v>753</v>
      </c>
      <c r="E15" s="4">
        <v>1298</v>
      </c>
      <c r="F15" s="3">
        <f t="shared" si="0"/>
        <v>6957</v>
      </c>
      <c r="G15" s="4">
        <v>138</v>
      </c>
      <c r="H15" s="4">
        <v>23</v>
      </c>
      <c r="I15" s="9">
        <v>0</v>
      </c>
      <c r="J15" s="9">
        <v>2</v>
      </c>
      <c r="K15" s="3">
        <f t="shared" si="1"/>
        <v>163</v>
      </c>
      <c r="L15" s="24">
        <f t="shared" si="2"/>
        <v>7120</v>
      </c>
    </row>
    <row r="16" spans="2:15" x14ac:dyDescent="0.25">
      <c r="B16" s="2" t="s">
        <v>13</v>
      </c>
      <c r="C16" s="48">
        <v>805</v>
      </c>
      <c r="D16" s="4">
        <v>207</v>
      </c>
      <c r="E16" s="4">
        <v>396</v>
      </c>
      <c r="F16" s="3">
        <f t="shared" si="0"/>
        <v>1408</v>
      </c>
      <c r="G16" s="4">
        <v>41</v>
      </c>
      <c r="H16" s="4">
        <v>10</v>
      </c>
      <c r="I16" s="9">
        <v>0</v>
      </c>
      <c r="J16" s="9">
        <v>3</v>
      </c>
      <c r="K16" s="3">
        <f t="shared" si="1"/>
        <v>54</v>
      </c>
      <c r="L16" s="24">
        <f t="shared" si="2"/>
        <v>1462</v>
      </c>
    </row>
    <row r="17" spans="2:15" x14ac:dyDescent="0.25">
      <c r="B17" s="2" t="s">
        <v>14</v>
      </c>
      <c r="C17" s="48">
        <v>3186</v>
      </c>
      <c r="D17" s="4">
        <v>521</v>
      </c>
      <c r="E17" s="4">
        <v>1013</v>
      </c>
      <c r="F17" s="3">
        <f t="shared" si="0"/>
        <v>4720</v>
      </c>
      <c r="G17" s="4">
        <v>72</v>
      </c>
      <c r="H17" s="4">
        <v>18</v>
      </c>
      <c r="I17" s="9">
        <v>0</v>
      </c>
      <c r="J17" s="9">
        <v>0</v>
      </c>
      <c r="K17" s="3">
        <f t="shared" si="1"/>
        <v>90</v>
      </c>
      <c r="L17" s="24">
        <f t="shared" si="2"/>
        <v>4810</v>
      </c>
    </row>
    <row r="18" spans="2:15" x14ac:dyDescent="0.25">
      <c r="B18" s="2" t="s">
        <v>15</v>
      </c>
      <c r="C18" s="48">
        <v>900</v>
      </c>
      <c r="D18" s="4">
        <v>290</v>
      </c>
      <c r="E18" s="4">
        <v>464</v>
      </c>
      <c r="F18" s="3">
        <f t="shared" si="0"/>
        <v>1654</v>
      </c>
      <c r="G18" s="4">
        <v>52</v>
      </c>
      <c r="H18" s="4">
        <v>14</v>
      </c>
      <c r="I18" s="9">
        <v>0</v>
      </c>
      <c r="J18" s="9">
        <v>12</v>
      </c>
      <c r="K18" s="3">
        <f t="shared" si="1"/>
        <v>78</v>
      </c>
      <c r="L18" s="24">
        <f t="shared" si="2"/>
        <v>1732</v>
      </c>
    </row>
    <row r="19" spans="2:15" x14ac:dyDescent="0.25">
      <c r="B19" s="2" t="s">
        <v>16</v>
      </c>
      <c r="C19" s="48">
        <v>8715</v>
      </c>
      <c r="D19" s="4">
        <v>2574</v>
      </c>
      <c r="E19" s="4">
        <v>4083</v>
      </c>
      <c r="F19" s="3">
        <f t="shared" si="0"/>
        <v>15372</v>
      </c>
      <c r="G19" s="4">
        <v>487</v>
      </c>
      <c r="H19" s="4">
        <v>68</v>
      </c>
      <c r="I19" s="9">
        <v>0</v>
      </c>
      <c r="J19" s="9">
        <v>8</v>
      </c>
      <c r="K19" s="3">
        <f t="shared" si="1"/>
        <v>563</v>
      </c>
      <c r="L19" s="24">
        <f t="shared" si="2"/>
        <v>15935</v>
      </c>
    </row>
    <row r="20" spans="2:15" x14ac:dyDescent="0.25">
      <c r="B20" s="2" t="s">
        <v>31</v>
      </c>
      <c r="C20" s="48">
        <v>235</v>
      </c>
      <c r="D20" s="4">
        <v>76</v>
      </c>
      <c r="E20" s="4">
        <v>213</v>
      </c>
      <c r="F20" s="3">
        <f t="shared" si="0"/>
        <v>524</v>
      </c>
      <c r="G20" s="4">
        <v>7</v>
      </c>
      <c r="H20" s="4">
        <v>1</v>
      </c>
      <c r="I20" s="9">
        <v>0</v>
      </c>
      <c r="J20" s="9">
        <v>0</v>
      </c>
      <c r="K20" s="3">
        <f t="shared" si="1"/>
        <v>8</v>
      </c>
      <c r="L20" s="24">
        <f t="shared" si="2"/>
        <v>532</v>
      </c>
    </row>
    <row r="21" spans="2:15" x14ac:dyDescent="0.25">
      <c r="B21" s="2" t="s">
        <v>17</v>
      </c>
      <c r="C21" s="48">
        <v>707</v>
      </c>
      <c r="D21" s="4">
        <v>108</v>
      </c>
      <c r="E21" s="4">
        <v>391</v>
      </c>
      <c r="F21" s="3">
        <f t="shared" si="0"/>
        <v>1206</v>
      </c>
      <c r="G21" s="4">
        <v>20</v>
      </c>
      <c r="H21" s="4">
        <v>4</v>
      </c>
      <c r="I21" s="9">
        <v>0</v>
      </c>
      <c r="J21" s="9">
        <v>1</v>
      </c>
      <c r="K21" s="3">
        <f t="shared" si="1"/>
        <v>25</v>
      </c>
      <c r="L21" s="24">
        <f t="shared" si="2"/>
        <v>1231</v>
      </c>
    </row>
    <row r="22" spans="2:15" x14ac:dyDescent="0.25">
      <c r="B22" s="2" t="s">
        <v>18</v>
      </c>
      <c r="C22" s="48">
        <v>4108</v>
      </c>
      <c r="D22" s="4">
        <v>651</v>
      </c>
      <c r="E22" s="4">
        <v>1892</v>
      </c>
      <c r="F22" s="3">
        <f t="shared" si="0"/>
        <v>6651</v>
      </c>
      <c r="G22" s="4">
        <v>148</v>
      </c>
      <c r="H22" s="4">
        <v>25</v>
      </c>
      <c r="I22" s="9">
        <v>1</v>
      </c>
      <c r="J22" s="9">
        <v>25</v>
      </c>
      <c r="K22" s="3">
        <f t="shared" si="1"/>
        <v>199</v>
      </c>
      <c r="L22" s="24">
        <f t="shared" si="2"/>
        <v>6850</v>
      </c>
    </row>
    <row r="23" spans="2:15" x14ac:dyDescent="0.25">
      <c r="B23" s="2" t="s">
        <v>19</v>
      </c>
      <c r="C23" s="48">
        <v>418</v>
      </c>
      <c r="D23" s="4">
        <v>74</v>
      </c>
      <c r="E23" s="4">
        <v>134</v>
      </c>
      <c r="F23" s="3">
        <f t="shared" si="0"/>
        <v>626</v>
      </c>
      <c r="G23" s="4">
        <v>12</v>
      </c>
      <c r="H23" s="4">
        <v>1</v>
      </c>
      <c r="I23" s="9">
        <v>0</v>
      </c>
      <c r="J23" s="9">
        <v>0</v>
      </c>
      <c r="K23" s="3">
        <f t="shared" si="1"/>
        <v>13</v>
      </c>
      <c r="L23" s="24">
        <f t="shared" si="2"/>
        <v>639</v>
      </c>
    </row>
    <row r="24" spans="2:15" x14ac:dyDescent="0.25">
      <c r="B24" s="2" t="s">
        <v>20</v>
      </c>
      <c r="C24" s="48">
        <v>19728</v>
      </c>
      <c r="D24" s="4">
        <v>4983</v>
      </c>
      <c r="E24" s="4">
        <v>6766</v>
      </c>
      <c r="F24" s="3">
        <f t="shared" si="0"/>
        <v>31477</v>
      </c>
      <c r="G24" s="4">
        <v>853</v>
      </c>
      <c r="H24" s="4">
        <v>148</v>
      </c>
      <c r="I24" s="9">
        <v>2</v>
      </c>
      <c r="J24" s="9">
        <v>4</v>
      </c>
      <c r="K24" s="3">
        <f t="shared" si="1"/>
        <v>1007</v>
      </c>
      <c r="L24" s="24">
        <f t="shared" si="2"/>
        <v>32484</v>
      </c>
      <c r="N24" s="1"/>
    </row>
    <row r="25" spans="2:15" x14ac:dyDescent="0.25">
      <c r="B25" s="2" t="s">
        <v>21</v>
      </c>
      <c r="C25" s="48">
        <v>1424</v>
      </c>
      <c r="D25" s="4">
        <v>494</v>
      </c>
      <c r="E25" s="4">
        <v>853</v>
      </c>
      <c r="F25" s="3">
        <f t="shared" si="0"/>
        <v>2771</v>
      </c>
      <c r="G25" s="4">
        <v>47</v>
      </c>
      <c r="H25" s="4">
        <v>6</v>
      </c>
      <c r="I25" s="9">
        <v>0</v>
      </c>
      <c r="J25" s="9">
        <v>6</v>
      </c>
      <c r="K25" s="3">
        <f t="shared" si="1"/>
        <v>59</v>
      </c>
      <c r="L25" s="24">
        <f t="shared" si="2"/>
        <v>2830</v>
      </c>
    </row>
    <row r="26" spans="2:15" x14ac:dyDescent="0.25">
      <c r="B26" s="2" t="s">
        <v>22</v>
      </c>
      <c r="C26" s="48">
        <v>200</v>
      </c>
      <c r="D26" s="4">
        <v>53</v>
      </c>
      <c r="E26" s="4">
        <v>61</v>
      </c>
      <c r="F26" s="3">
        <f t="shared" si="0"/>
        <v>314</v>
      </c>
      <c r="G26" s="4">
        <v>4</v>
      </c>
      <c r="H26" s="4">
        <v>0</v>
      </c>
      <c r="I26" s="9">
        <v>0</v>
      </c>
      <c r="J26" s="9">
        <v>0</v>
      </c>
      <c r="K26" s="3">
        <f t="shared" si="1"/>
        <v>4</v>
      </c>
      <c r="L26" s="24">
        <f t="shared" si="2"/>
        <v>318</v>
      </c>
    </row>
    <row r="27" spans="2:15" x14ac:dyDescent="0.25">
      <c r="B27" s="2" t="s">
        <v>23</v>
      </c>
      <c r="C27" s="48">
        <v>2056</v>
      </c>
      <c r="D27" s="4">
        <v>287</v>
      </c>
      <c r="E27" s="4">
        <v>669</v>
      </c>
      <c r="F27" s="3">
        <f t="shared" si="0"/>
        <v>3012</v>
      </c>
      <c r="G27" s="4">
        <v>45</v>
      </c>
      <c r="H27" s="4">
        <v>4</v>
      </c>
      <c r="I27" s="9">
        <v>0</v>
      </c>
      <c r="J27" s="9">
        <v>0</v>
      </c>
      <c r="K27" s="3">
        <f t="shared" si="1"/>
        <v>49</v>
      </c>
      <c r="L27" s="24">
        <f t="shared" si="2"/>
        <v>3061</v>
      </c>
      <c r="O27" s="1"/>
    </row>
    <row r="28" spans="2:15" x14ac:dyDescent="0.25">
      <c r="B28" s="2" t="s">
        <v>32</v>
      </c>
      <c r="C28" s="48">
        <v>604</v>
      </c>
      <c r="D28" s="4">
        <v>179</v>
      </c>
      <c r="E28" s="4">
        <v>488</v>
      </c>
      <c r="F28" s="3">
        <f t="shared" si="0"/>
        <v>1271</v>
      </c>
      <c r="G28" s="4">
        <v>18</v>
      </c>
      <c r="H28" s="4">
        <v>6</v>
      </c>
      <c r="I28" s="9">
        <v>0</v>
      </c>
      <c r="J28" s="9">
        <v>1</v>
      </c>
      <c r="K28" s="3">
        <f t="shared" si="1"/>
        <v>25</v>
      </c>
      <c r="L28" s="24">
        <f t="shared" si="2"/>
        <v>1296</v>
      </c>
    </row>
    <row r="29" spans="2:15" x14ac:dyDescent="0.25">
      <c r="B29" s="2" t="s">
        <v>24</v>
      </c>
      <c r="C29" s="48">
        <v>1964</v>
      </c>
      <c r="D29" s="4">
        <v>353</v>
      </c>
      <c r="E29" s="4">
        <v>984</v>
      </c>
      <c r="F29" s="3">
        <f t="shared" si="0"/>
        <v>3301</v>
      </c>
      <c r="G29" s="4">
        <v>42</v>
      </c>
      <c r="H29" s="4">
        <v>7</v>
      </c>
      <c r="I29" s="9">
        <v>0</v>
      </c>
      <c r="J29" s="9">
        <v>2</v>
      </c>
      <c r="K29" s="3">
        <f t="shared" si="1"/>
        <v>51</v>
      </c>
      <c r="L29" s="24">
        <f t="shared" si="2"/>
        <v>3352</v>
      </c>
    </row>
    <row r="30" spans="2:15" x14ac:dyDescent="0.25">
      <c r="B30" s="2" t="s">
        <v>37</v>
      </c>
      <c r="C30" s="48">
        <v>1371</v>
      </c>
      <c r="D30" s="4">
        <v>436</v>
      </c>
      <c r="E30" s="4">
        <v>761</v>
      </c>
      <c r="F30" s="3">
        <f t="shared" si="0"/>
        <v>2568</v>
      </c>
      <c r="G30" s="4">
        <v>77</v>
      </c>
      <c r="H30" s="4">
        <v>6</v>
      </c>
      <c r="I30" s="9">
        <v>0</v>
      </c>
      <c r="J30" s="9">
        <v>0</v>
      </c>
      <c r="K30" s="3">
        <f t="shared" si="1"/>
        <v>83</v>
      </c>
      <c r="L30" s="24">
        <f t="shared" si="2"/>
        <v>2651</v>
      </c>
    </row>
    <row r="31" spans="2:15" ht="15.75" thickBot="1" x14ac:dyDescent="0.3">
      <c r="B31" s="13" t="s">
        <v>25</v>
      </c>
      <c r="C31" s="48">
        <v>473</v>
      </c>
      <c r="D31" s="4">
        <v>70</v>
      </c>
      <c r="E31" s="4">
        <v>161</v>
      </c>
      <c r="F31" s="14">
        <f t="shared" si="0"/>
        <v>704</v>
      </c>
      <c r="G31" s="4">
        <v>18</v>
      </c>
      <c r="H31" s="11">
        <v>1</v>
      </c>
      <c r="I31" s="9">
        <v>0</v>
      </c>
      <c r="J31" s="12">
        <v>1</v>
      </c>
      <c r="K31" s="14">
        <f t="shared" si="1"/>
        <v>20</v>
      </c>
      <c r="L31" s="25">
        <f t="shared" si="2"/>
        <v>724</v>
      </c>
      <c r="O31" s="1"/>
    </row>
    <row r="32" spans="2:15" ht="21" customHeight="1" thickBot="1" x14ac:dyDescent="0.3">
      <c r="B32" s="39" t="s">
        <v>26</v>
      </c>
      <c r="C32" s="46">
        <f t="shared" ref="C32:J32" si="3">SUM(C7:C31)</f>
        <v>71751</v>
      </c>
      <c r="D32" s="7">
        <f t="shared" si="3"/>
        <v>16970</v>
      </c>
      <c r="E32" s="41">
        <f t="shared" si="3"/>
        <v>28527</v>
      </c>
      <c r="F32" s="45">
        <f t="shared" si="3"/>
        <v>117248</v>
      </c>
      <c r="G32" s="40">
        <f t="shared" si="3"/>
        <v>2853</v>
      </c>
      <c r="H32" s="7">
        <f t="shared" si="3"/>
        <v>488</v>
      </c>
      <c r="I32" s="7">
        <f t="shared" si="3"/>
        <v>3</v>
      </c>
      <c r="J32" s="41">
        <f t="shared" si="3"/>
        <v>93</v>
      </c>
      <c r="K32" s="42">
        <f t="shared" si="1"/>
        <v>3437</v>
      </c>
      <c r="L32" s="43">
        <f t="shared" si="2"/>
        <v>120685</v>
      </c>
    </row>
    <row r="33" spans="2:12" ht="25.5" customHeight="1" thickBot="1" x14ac:dyDescent="0.3">
      <c r="B33" s="47" t="s">
        <v>42</v>
      </c>
      <c r="C33" s="33">
        <v>7464</v>
      </c>
      <c r="D33" s="34">
        <v>930</v>
      </c>
      <c r="E33" s="35">
        <v>2254</v>
      </c>
      <c r="F33" s="36">
        <f>SUM(C33:E33)</f>
        <v>10648</v>
      </c>
      <c r="G33" s="33">
        <v>48</v>
      </c>
      <c r="H33" s="34">
        <v>18</v>
      </c>
      <c r="I33" s="37">
        <v>0</v>
      </c>
      <c r="J33" s="35">
        <v>0</v>
      </c>
      <c r="K33" s="36">
        <f>SUM(G33:J33)</f>
        <v>66</v>
      </c>
      <c r="L33" s="38">
        <f t="shared" si="2"/>
        <v>10714</v>
      </c>
    </row>
    <row r="34" spans="2:12" ht="21.75" customHeight="1" thickBot="1" x14ac:dyDescent="0.3">
      <c r="B34" s="26" t="s">
        <v>40</v>
      </c>
      <c r="C34" s="27">
        <f t="shared" ref="C34:L34" si="4">SUM(C32:C33)</f>
        <v>79215</v>
      </c>
      <c r="D34" s="28">
        <f t="shared" si="4"/>
        <v>17900</v>
      </c>
      <c r="E34" s="29">
        <f t="shared" si="4"/>
        <v>30781</v>
      </c>
      <c r="F34" s="30">
        <f t="shared" si="4"/>
        <v>127896</v>
      </c>
      <c r="G34" s="27">
        <f t="shared" si="4"/>
        <v>2901</v>
      </c>
      <c r="H34" s="28">
        <f t="shared" si="4"/>
        <v>506</v>
      </c>
      <c r="I34" s="7">
        <f t="shared" si="4"/>
        <v>3</v>
      </c>
      <c r="J34" s="29">
        <f t="shared" si="4"/>
        <v>93</v>
      </c>
      <c r="K34" s="30">
        <f t="shared" si="4"/>
        <v>3503</v>
      </c>
      <c r="L34" s="31">
        <f t="shared" si="4"/>
        <v>131399</v>
      </c>
    </row>
    <row r="35" spans="2:12" x14ac:dyDescent="0.25">
      <c r="H35" s="5"/>
      <c r="I35" s="6"/>
      <c r="J35" s="5"/>
      <c r="K35" s="5"/>
    </row>
    <row r="36" spans="2:12" x14ac:dyDescent="0.25">
      <c r="H36" s="5"/>
      <c r="I36" s="6"/>
      <c r="J36" s="5"/>
      <c r="K36" s="5"/>
    </row>
    <row r="37" spans="2:12" x14ac:dyDescent="0.25">
      <c r="H37" s="5"/>
      <c r="I37" s="6"/>
      <c r="J37" s="5"/>
      <c r="K37" s="5"/>
    </row>
    <row r="38" spans="2:12" x14ac:dyDescent="0.25">
      <c r="H38" s="5"/>
      <c r="I38" s="6"/>
      <c r="J38" s="5"/>
      <c r="K38" s="5"/>
    </row>
    <row r="39" spans="2:12" x14ac:dyDescent="0.25">
      <c r="H39" s="5"/>
      <c r="I39" s="6"/>
      <c r="J39" s="5"/>
      <c r="K39" s="5"/>
    </row>
    <row r="40" spans="2:12" x14ac:dyDescent="0.25">
      <c r="H40" s="10"/>
      <c r="I40" s="6"/>
      <c r="J40" s="5"/>
      <c r="K40" s="5"/>
    </row>
    <row r="41" spans="2:12" x14ac:dyDescent="0.25">
      <c r="H41" s="10"/>
      <c r="I41" s="6"/>
      <c r="J41" s="5"/>
      <c r="K41" s="5"/>
    </row>
    <row r="42" spans="2:12" x14ac:dyDescent="0.25">
      <c r="H42" s="10"/>
      <c r="I42" s="6"/>
      <c r="J42" s="5"/>
      <c r="K42" s="5"/>
    </row>
    <row r="43" spans="2:12" x14ac:dyDescent="0.25">
      <c r="H43" s="10"/>
      <c r="I43" s="6"/>
      <c r="J43" s="5"/>
      <c r="K43" s="5"/>
    </row>
    <row r="44" spans="2:12" x14ac:dyDescent="0.25">
      <c r="H44" s="10"/>
      <c r="I44" s="5"/>
      <c r="J44" s="5"/>
      <c r="K44" s="5"/>
    </row>
    <row r="45" spans="2:12" x14ac:dyDescent="0.25">
      <c r="H45" s="10"/>
      <c r="I45" s="5"/>
      <c r="J45" s="5"/>
      <c r="K45" s="5"/>
    </row>
    <row r="46" spans="2:12" x14ac:dyDescent="0.25">
      <c r="H46" s="10"/>
    </row>
    <row r="47" spans="2:12" x14ac:dyDescent="0.25">
      <c r="H47" s="10"/>
    </row>
    <row r="48" spans="2:12" x14ac:dyDescent="0.25">
      <c r="H48" s="10"/>
    </row>
    <row r="49" spans="8:8" x14ac:dyDescent="0.25">
      <c r="H49" s="10"/>
    </row>
    <row r="50" spans="8:8" x14ac:dyDescent="0.25">
      <c r="H50" s="10"/>
    </row>
    <row r="51" spans="8:8" x14ac:dyDescent="0.25">
      <c r="H51" s="10"/>
    </row>
    <row r="52" spans="8:8" x14ac:dyDescent="0.25">
      <c r="H52" s="10"/>
    </row>
    <row r="53" spans="8:8" x14ac:dyDescent="0.25">
      <c r="H53" s="10"/>
    </row>
    <row r="54" spans="8:8" x14ac:dyDescent="0.25">
      <c r="H54" s="10"/>
    </row>
    <row r="55" spans="8:8" x14ac:dyDescent="0.25">
      <c r="H55" s="10"/>
    </row>
    <row r="56" spans="8:8" x14ac:dyDescent="0.25">
      <c r="H56" s="10"/>
    </row>
    <row r="57" spans="8:8" x14ac:dyDescent="0.25">
      <c r="H57" s="10"/>
    </row>
    <row r="58" spans="8:8" x14ac:dyDescent="0.25">
      <c r="H58" s="10"/>
    </row>
    <row r="59" spans="8:8" x14ac:dyDescent="0.25">
      <c r="H59" s="10"/>
    </row>
    <row r="60" spans="8:8" x14ac:dyDescent="0.25">
      <c r="H60" s="10"/>
    </row>
    <row r="61" spans="8:8" x14ac:dyDescent="0.25">
      <c r="H61" s="10"/>
    </row>
    <row r="62" spans="8:8" x14ac:dyDescent="0.25">
      <c r="H62" s="10"/>
    </row>
    <row r="63" spans="8:8" x14ac:dyDescent="0.25">
      <c r="H63" s="10"/>
    </row>
    <row r="64" spans="8:8" x14ac:dyDescent="0.25">
      <c r="H64" s="10"/>
    </row>
  </sheetData>
  <mergeCells count="5">
    <mergeCell ref="B3:L3"/>
    <mergeCell ref="B5:B6"/>
    <mergeCell ref="C5:F5"/>
    <mergeCell ref="G5:K5"/>
    <mergeCell ref="L5:L6"/>
  </mergeCells>
  <pageMargins left="0.7" right="0.7" top="0" bottom="0" header="0.3" footer="0.3"/>
  <pageSetup orientation="landscape" vertic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O64"/>
  <sheetViews>
    <sheetView workbookViewId="0">
      <selection activeCell="U31" sqref="U31"/>
    </sheetView>
  </sheetViews>
  <sheetFormatPr defaultRowHeight="15" x14ac:dyDescent="0.25"/>
  <cols>
    <col min="1" max="1" width="5.7109375" customWidth="1"/>
    <col min="2" max="2" width="13" customWidth="1"/>
    <col min="3" max="8" width="9.85546875" customWidth="1"/>
    <col min="9" max="9" width="10.42578125" customWidth="1"/>
    <col min="10" max="10" width="12.85546875" customWidth="1"/>
    <col min="11" max="11" width="10.42578125" customWidth="1"/>
    <col min="12" max="12" width="10" customWidth="1"/>
  </cols>
  <sheetData>
    <row r="3" spans="2:15" ht="15.75" x14ac:dyDescent="0.25">
      <c r="B3" s="52" t="s">
        <v>45</v>
      </c>
      <c r="C3" s="53"/>
      <c r="D3" s="53"/>
      <c r="E3" s="53"/>
      <c r="F3" s="53"/>
      <c r="G3" s="53"/>
      <c r="H3" s="53"/>
      <c r="I3" s="53"/>
      <c r="J3" s="53"/>
      <c r="K3" s="53"/>
      <c r="L3" s="53"/>
    </row>
    <row r="4" spans="2:15" ht="15.75" thickBot="1" x14ac:dyDescent="0.3">
      <c r="C4" s="1"/>
      <c r="D4" s="1"/>
      <c r="E4" s="1"/>
      <c r="F4" s="1"/>
    </row>
    <row r="5" spans="2:15" ht="18.75" customHeight="1" thickBot="1" x14ac:dyDescent="0.3">
      <c r="B5" s="54" t="s">
        <v>27</v>
      </c>
      <c r="C5" s="56" t="s">
        <v>5</v>
      </c>
      <c r="D5" s="57"/>
      <c r="E5" s="57"/>
      <c r="F5" s="58"/>
      <c r="G5" s="56" t="s">
        <v>29</v>
      </c>
      <c r="H5" s="57"/>
      <c r="I5" s="57"/>
      <c r="J5" s="57"/>
      <c r="K5" s="58"/>
      <c r="L5" s="59" t="s">
        <v>26</v>
      </c>
    </row>
    <row r="6" spans="2:15" ht="42" customHeight="1" thickBot="1" x14ac:dyDescent="0.3">
      <c r="B6" s="55"/>
      <c r="C6" s="15" t="s">
        <v>1</v>
      </c>
      <c r="D6" s="16" t="s">
        <v>2</v>
      </c>
      <c r="E6" s="16" t="s">
        <v>3</v>
      </c>
      <c r="F6" s="17" t="s">
        <v>4</v>
      </c>
      <c r="G6" s="15" t="s">
        <v>33</v>
      </c>
      <c r="H6" s="16" t="s">
        <v>34</v>
      </c>
      <c r="I6" s="16" t="s">
        <v>28</v>
      </c>
      <c r="J6" s="16" t="s">
        <v>35</v>
      </c>
      <c r="K6" s="17" t="s">
        <v>36</v>
      </c>
      <c r="L6" s="60"/>
    </row>
    <row r="7" spans="2:15" x14ac:dyDescent="0.25">
      <c r="B7" s="20" t="s">
        <v>0</v>
      </c>
      <c r="C7" s="49">
        <v>471</v>
      </c>
      <c r="D7" s="8">
        <v>118</v>
      </c>
      <c r="E7" s="8">
        <v>217</v>
      </c>
      <c r="F7" s="22">
        <f t="shared" ref="F7:F31" si="0">C7+D7+E7</f>
        <v>806</v>
      </c>
      <c r="G7" s="49">
        <v>17</v>
      </c>
      <c r="H7" s="8">
        <v>2</v>
      </c>
      <c r="I7" s="9">
        <v>0</v>
      </c>
      <c r="J7" s="9">
        <v>1</v>
      </c>
      <c r="K7" s="22">
        <f t="shared" ref="K7:K32" si="1">G7+H7+I7+J7</f>
        <v>20</v>
      </c>
      <c r="L7" s="23">
        <f t="shared" ref="L7:L33" si="2">F7+K7</f>
        <v>826</v>
      </c>
      <c r="O7" s="1"/>
    </row>
    <row r="8" spans="2:15" x14ac:dyDescent="0.25">
      <c r="B8" s="2" t="s">
        <v>6</v>
      </c>
      <c r="C8" s="48">
        <v>4995</v>
      </c>
      <c r="D8" s="4">
        <v>990</v>
      </c>
      <c r="E8" s="4">
        <v>1936</v>
      </c>
      <c r="F8" s="3">
        <f t="shared" si="0"/>
        <v>7921</v>
      </c>
      <c r="G8" s="48">
        <v>210</v>
      </c>
      <c r="H8" s="4">
        <v>18</v>
      </c>
      <c r="I8" s="9">
        <v>0</v>
      </c>
      <c r="J8" s="9">
        <v>3</v>
      </c>
      <c r="K8" s="3">
        <f t="shared" si="1"/>
        <v>231</v>
      </c>
      <c r="L8" s="24">
        <f t="shared" si="2"/>
        <v>8152</v>
      </c>
    </row>
    <row r="9" spans="2:15" x14ac:dyDescent="0.25">
      <c r="B9" s="2" t="s">
        <v>7</v>
      </c>
      <c r="C9" s="48">
        <v>2901</v>
      </c>
      <c r="D9" s="4">
        <v>757</v>
      </c>
      <c r="E9" s="4">
        <v>1427</v>
      </c>
      <c r="F9" s="3">
        <f t="shared" si="0"/>
        <v>5085</v>
      </c>
      <c r="G9" s="4">
        <v>130</v>
      </c>
      <c r="H9" s="4">
        <v>21</v>
      </c>
      <c r="I9" s="9">
        <v>0</v>
      </c>
      <c r="J9" s="9">
        <v>13</v>
      </c>
      <c r="K9" s="3">
        <f t="shared" si="1"/>
        <v>164</v>
      </c>
      <c r="L9" s="24">
        <f t="shared" si="2"/>
        <v>5249</v>
      </c>
      <c r="O9" s="1"/>
    </row>
    <row r="10" spans="2:15" x14ac:dyDescent="0.25">
      <c r="B10" s="2" t="s">
        <v>8</v>
      </c>
      <c r="C10" s="48">
        <v>4478</v>
      </c>
      <c r="D10" s="4">
        <v>1254</v>
      </c>
      <c r="E10" s="4">
        <v>1895</v>
      </c>
      <c r="F10" s="3">
        <f t="shared" si="0"/>
        <v>7627</v>
      </c>
      <c r="G10" s="4">
        <v>157</v>
      </c>
      <c r="H10" s="4">
        <v>50</v>
      </c>
      <c r="I10" s="9">
        <v>0</v>
      </c>
      <c r="J10" s="9">
        <v>4</v>
      </c>
      <c r="K10" s="3">
        <f t="shared" si="1"/>
        <v>211</v>
      </c>
      <c r="L10" s="24">
        <f t="shared" si="2"/>
        <v>7838</v>
      </c>
    </row>
    <row r="11" spans="2:15" x14ac:dyDescent="0.25">
      <c r="B11" s="2" t="s">
        <v>9</v>
      </c>
      <c r="C11" s="48">
        <v>2445</v>
      </c>
      <c r="D11" s="4">
        <v>385</v>
      </c>
      <c r="E11" s="4">
        <v>647</v>
      </c>
      <c r="F11" s="3">
        <f t="shared" si="0"/>
        <v>3477</v>
      </c>
      <c r="G11" s="4">
        <v>50</v>
      </c>
      <c r="H11" s="4">
        <v>10</v>
      </c>
      <c r="I11" s="9">
        <v>0</v>
      </c>
      <c r="J11" s="9">
        <v>0</v>
      </c>
      <c r="K11" s="3">
        <f t="shared" si="1"/>
        <v>60</v>
      </c>
      <c r="L11" s="24">
        <f t="shared" si="2"/>
        <v>3537</v>
      </c>
      <c r="O11" s="1"/>
    </row>
    <row r="12" spans="2:15" x14ac:dyDescent="0.25">
      <c r="B12" s="2" t="s">
        <v>10</v>
      </c>
      <c r="C12" s="48">
        <v>2462</v>
      </c>
      <c r="D12" s="4">
        <v>708</v>
      </c>
      <c r="E12" s="4">
        <v>774</v>
      </c>
      <c r="F12" s="3">
        <f t="shared" si="0"/>
        <v>3944</v>
      </c>
      <c r="G12" s="4">
        <v>110</v>
      </c>
      <c r="H12" s="4">
        <v>27</v>
      </c>
      <c r="I12" s="9">
        <v>0</v>
      </c>
      <c r="J12" s="9">
        <v>2</v>
      </c>
      <c r="K12" s="3">
        <f t="shared" si="1"/>
        <v>139</v>
      </c>
      <c r="L12" s="24">
        <f t="shared" si="2"/>
        <v>4083</v>
      </c>
    </row>
    <row r="13" spans="2:15" x14ac:dyDescent="0.25">
      <c r="B13" s="2" t="s">
        <v>11</v>
      </c>
      <c r="C13" s="48">
        <v>2038</v>
      </c>
      <c r="D13" s="4">
        <v>614</v>
      </c>
      <c r="E13" s="4">
        <v>843</v>
      </c>
      <c r="F13" s="3">
        <f t="shared" si="0"/>
        <v>3495</v>
      </c>
      <c r="G13" s="4">
        <v>89</v>
      </c>
      <c r="H13" s="4">
        <v>16</v>
      </c>
      <c r="I13" s="9">
        <v>0</v>
      </c>
      <c r="J13" s="9">
        <v>4</v>
      </c>
      <c r="K13" s="3">
        <f t="shared" si="1"/>
        <v>109</v>
      </c>
      <c r="L13" s="24">
        <f t="shared" si="2"/>
        <v>3604</v>
      </c>
      <c r="O13" s="1"/>
    </row>
    <row r="14" spans="2:15" x14ac:dyDescent="0.25">
      <c r="B14" s="2" t="s">
        <v>30</v>
      </c>
      <c r="C14" s="48">
        <v>192</v>
      </c>
      <c r="D14" s="4">
        <v>23</v>
      </c>
      <c r="E14" s="4">
        <v>166</v>
      </c>
      <c r="F14" s="3">
        <f t="shared" si="0"/>
        <v>381</v>
      </c>
      <c r="G14" s="4">
        <v>4</v>
      </c>
      <c r="H14" s="4">
        <v>2</v>
      </c>
      <c r="I14" s="9">
        <v>0</v>
      </c>
      <c r="J14" s="9">
        <v>0</v>
      </c>
      <c r="K14" s="3">
        <f t="shared" si="1"/>
        <v>6</v>
      </c>
      <c r="L14" s="24">
        <f t="shared" si="2"/>
        <v>387</v>
      </c>
    </row>
    <row r="15" spans="2:15" x14ac:dyDescent="0.25">
      <c r="B15" s="2" t="s">
        <v>12</v>
      </c>
      <c r="C15" s="48">
        <v>4918</v>
      </c>
      <c r="D15" s="4">
        <v>748</v>
      </c>
      <c r="E15" s="4">
        <v>1299</v>
      </c>
      <c r="F15" s="3">
        <f t="shared" si="0"/>
        <v>6965</v>
      </c>
      <c r="G15" s="4">
        <v>137</v>
      </c>
      <c r="H15" s="4">
        <v>23</v>
      </c>
      <c r="I15" s="9">
        <v>0</v>
      </c>
      <c r="J15" s="9">
        <v>2</v>
      </c>
      <c r="K15" s="3">
        <f t="shared" si="1"/>
        <v>162</v>
      </c>
      <c r="L15" s="24">
        <f t="shared" si="2"/>
        <v>7127</v>
      </c>
    </row>
    <row r="16" spans="2:15" x14ac:dyDescent="0.25">
      <c r="B16" s="2" t="s">
        <v>13</v>
      </c>
      <c r="C16" s="48">
        <v>805</v>
      </c>
      <c r="D16" s="4">
        <v>205</v>
      </c>
      <c r="E16" s="4">
        <v>393</v>
      </c>
      <c r="F16" s="3">
        <f t="shared" si="0"/>
        <v>1403</v>
      </c>
      <c r="G16" s="4">
        <v>41</v>
      </c>
      <c r="H16" s="4">
        <v>10</v>
      </c>
      <c r="I16" s="9">
        <v>0</v>
      </c>
      <c r="J16" s="9">
        <v>3</v>
      </c>
      <c r="K16" s="3">
        <f t="shared" si="1"/>
        <v>54</v>
      </c>
      <c r="L16" s="24">
        <f t="shared" si="2"/>
        <v>1457</v>
      </c>
    </row>
    <row r="17" spans="2:15" x14ac:dyDescent="0.25">
      <c r="B17" s="2" t="s">
        <v>14</v>
      </c>
      <c r="C17" s="48">
        <v>3185</v>
      </c>
      <c r="D17" s="4">
        <v>518</v>
      </c>
      <c r="E17" s="4">
        <v>1014</v>
      </c>
      <c r="F17" s="3">
        <f t="shared" si="0"/>
        <v>4717</v>
      </c>
      <c r="G17" s="4">
        <v>71</v>
      </c>
      <c r="H17" s="4">
        <v>18</v>
      </c>
      <c r="I17" s="9">
        <v>0</v>
      </c>
      <c r="J17" s="9">
        <v>0</v>
      </c>
      <c r="K17" s="3">
        <f t="shared" si="1"/>
        <v>89</v>
      </c>
      <c r="L17" s="24">
        <f t="shared" si="2"/>
        <v>4806</v>
      </c>
    </row>
    <row r="18" spans="2:15" x14ac:dyDescent="0.25">
      <c r="B18" s="2" t="s">
        <v>15</v>
      </c>
      <c r="C18" s="48">
        <v>903</v>
      </c>
      <c r="D18" s="4">
        <v>292</v>
      </c>
      <c r="E18" s="4">
        <v>461</v>
      </c>
      <c r="F18" s="3">
        <f t="shared" si="0"/>
        <v>1656</v>
      </c>
      <c r="G18" s="4">
        <v>52</v>
      </c>
      <c r="H18" s="4">
        <v>13</v>
      </c>
      <c r="I18" s="9">
        <v>0</v>
      </c>
      <c r="J18" s="9">
        <v>11</v>
      </c>
      <c r="K18" s="3">
        <f t="shared" si="1"/>
        <v>76</v>
      </c>
      <c r="L18" s="24">
        <f t="shared" si="2"/>
        <v>1732</v>
      </c>
    </row>
    <row r="19" spans="2:15" x14ac:dyDescent="0.25">
      <c r="B19" s="2" t="s">
        <v>16</v>
      </c>
      <c r="C19" s="48">
        <v>8730</v>
      </c>
      <c r="D19" s="4">
        <v>2571</v>
      </c>
      <c r="E19" s="4">
        <v>4086</v>
      </c>
      <c r="F19" s="3">
        <f t="shared" si="0"/>
        <v>15387</v>
      </c>
      <c r="G19" s="4">
        <v>481</v>
      </c>
      <c r="H19" s="4">
        <v>67</v>
      </c>
      <c r="I19" s="9">
        <v>0</v>
      </c>
      <c r="J19" s="9">
        <v>8</v>
      </c>
      <c r="K19" s="3">
        <f t="shared" si="1"/>
        <v>556</v>
      </c>
      <c r="L19" s="24">
        <f t="shared" si="2"/>
        <v>15943</v>
      </c>
    </row>
    <row r="20" spans="2:15" x14ac:dyDescent="0.25">
      <c r="B20" s="2" t="s">
        <v>31</v>
      </c>
      <c r="C20" s="48">
        <v>237</v>
      </c>
      <c r="D20" s="4">
        <v>76</v>
      </c>
      <c r="E20" s="4">
        <v>213</v>
      </c>
      <c r="F20" s="3">
        <f t="shared" si="0"/>
        <v>526</v>
      </c>
      <c r="G20" s="4">
        <v>7</v>
      </c>
      <c r="H20" s="4">
        <v>1</v>
      </c>
      <c r="I20" s="9">
        <v>0</v>
      </c>
      <c r="J20" s="9">
        <v>0</v>
      </c>
      <c r="K20" s="3">
        <f t="shared" si="1"/>
        <v>8</v>
      </c>
      <c r="L20" s="24">
        <f t="shared" si="2"/>
        <v>534</v>
      </c>
    </row>
    <row r="21" spans="2:15" x14ac:dyDescent="0.25">
      <c r="B21" s="2" t="s">
        <v>17</v>
      </c>
      <c r="C21" s="48">
        <v>709</v>
      </c>
      <c r="D21" s="4">
        <v>108</v>
      </c>
      <c r="E21" s="4">
        <v>388</v>
      </c>
      <c r="F21" s="3">
        <f t="shared" si="0"/>
        <v>1205</v>
      </c>
      <c r="G21" s="4">
        <v>20</v>
      </c>
      <c r="H21" s="4">
        <v>4</v>
      </c>
      <c r="I21" s="9">
        <v>0</v>
      </c>
      <c r="J21" s="9">
        <v>1</v>
      </c>
      <c r="K21" s="3">
        <f t="shared" si="1"/>
        <v>25</v>
      </c>
      <c r="L21" s="24">
        <f t="shared" si="2"/>
        <v>1230</v>
      </c>
    </row>
    <row r="22" spans="2:15" x14ac:dyDescent="0.25">
      <c r="B22" s="2" t="s">
        <v>18</v>
      </c>
      <c r="C22" s="48">
        <v>4123</v>
      </c>
      <c r="D22" s="4">
        <v>651</v>
      </c>
      <c r="E22" s="4">
        <v>1886</v>
      </c>
      <c r="F22" s="3">
        <f t="shared" si="0"/>
        <v>6660</v>
      </c>
      <c r="G22" s="4">
        <v>147</v>
      </c>
      <c r="H22" s="4">
        <v>24</v>
      </c>
      <c r="I22" s="9">
        <v>1</v>
      </c>
      <c r="J22" s="9">
        <v>24</v>
      </c>
      <c r="K22" s="3">
        <f t="shared" si="1"/>
        <v>196</v>
      </c>
      <c r="L22" s="24">
        <f t="shared" si="2"/>
        <v>6856</v>
      </c>
    </row>
    <row r="23" spans="2:15" x14ac:dyDescent="0.25">
      <c r="B23" s="2" t="s">
        <v>19</v>
      </c>
      <c r="C23" s="48">
        <v>414</v>
      </c>
      <c r="D23" s="4">
        <v>74</v>
      </c>
      <c r="E23" s="4">
        <v>134</v>
      </c>
      <c r="F23" s="3">
        <f t="shared" si="0"/>
        <v>622</v>
      </c>
      <c r="G23" s="4">
        <v>12</v>
      </c>
      <c r="H23" s="4">
        <v>1</v>
      </c>
      <c r="I23" s="9">
        <v>0</v>
      </c>
      <c r="J23" s="9">
        <v>0</v>
      </c>
      <c r="K23" s="3">
        <f t="shared" si="1"/>
        <v>13</v>
      </c>
      <c r="L23" s="24">
        <f t="shared" si="2"/>
        <v>635</v>
      </c>
    </row>
    <row r="24" spans="2:15" x14ac:dyDescent="0.25">
      <c r="B24" s="2" t="s">
        <v>20</v>
      </c>
      <c r="C24" s="48">
        <v>19756</v>
      </c>
      <c r="D24" s="4">
        <v>4972</v>
      </c>
      <c r="E24" s="4">
        <v>6762</v>
      </c>
      <c r="F24" s="3">
        <f t="shared" si="0"/>
        <v>31490</v>
      </c>
      <c r="G24" s="4">
        <v>845</v>
      </c>
      <c r="H24" s="4">
        <v>148</v>
      </c>
      <c r="I24" s="9">
        <v>2</v>
      </c>
      <c r="J24" s="9">
        <v>4</v>
      </c>
      <c r="K24" s="3">
        <f t="shared" si="1"/>
        <v>999</v>
      </c>
      <c r="L24" s="24">
        <f t="shared" si="2"/>
        <v>32489</v>
      </c>
      <c r="N24" s="1"/>
    </row>
    <row r="25" spans="2:15" x14ac:dyDescent="0.25">
      <c r="B25" s="2" t="s">
        <v>21</v>
      </c>
      <c r="C25" s="48">
        <v>1427</v>
      </c>
      <c r="D25" s="4">
        <v>495</v>
      </c>
      <c r="E25" s="4">
        <v>854</v>
      </c>
      <c r="F25" s="3">
        <f t="shared" si="0"/>
        <v>2776</v>
      </c>
      <c r="G25" s="4">
        <v>47</v>
      </c>
      <c r="H25" s="4">
        <v>6</v>
      </c>
      <c r="I25" s="9">
        <v>0</v>
      </c>
      <c r="J25" s="9">
        <v>6</v>
      </c>
      <c r="K25" s="3">
        <f t="shared" si="1"/>
        <v>59</v>
      </c>
      <c r="L25" s="24">
        <f t="shared" si="2"/>
        <v>2835</v>
      </c>
    </row>
    <row r="26" spans="2:15" x14ac:dyDescent="0.25">
      <c r="B26" s="2" t="s">
        <v>22</v>
      </c>
      <c r="C26" s="48">
        <v>200</v>
      </c>
      <c r="D26" s="4">
        <v>53</v>
      </c>
      <c r="E26" s="4">
        <v>61</v>
      </c>
      <c r="F26" s="3">
        <f t="shared" si="0"/>
        <v>314</v>
      </c>
      <c r="G26" s="4">
        <v>4</v>
      </c>
      <c r="H26" s="4">
        <v>0</v>
      </c>
      <c r="I26" s="9">
        <v>0</v>
      </c>
      <c r="J26" s="9">
        <v>0</v>
      </c>
      <c r="K26" s="3">
        <f t="shared" si="1"/>
        <v>4</v>
      </c>
      <c r="L26" s="24">
        <f t="shared" si="2"/>
        <v>318</v>
      </c>
    </row>
    <row r="27" spans="2:15" x14ac:dyDescent="0.25">
      <c r="B27" s="2" t="s">
        <v>23</v>
      </c>
      <c r="C27" s="48">
        <v>2055</v>
      </c>
      <c r="D27" s="4">
        <v>286</v>
      </c>
      <c r="E27" s="4">
        <v>669</v>
      </c>
      <c r="F27" s="3">
        <f t="shared" si="0"/>
        <v>3010</v>
      </c>
      <c r="G27" s="4">
        <v>44</v>
      </c>
      <c r="H27" s="4">
        <v>4</v>
      </c>
      <c r="I27" s="9">
        <v>0</v>
      </c>
      <c r="J27" s="9">
        <v>0</v>
      </c>
      <c r="K27" s="3">
        <f t="shared" si="1"/>
        <v>48</v>
      </c>
      <c r="L27" s="24">
        <f t="shared" si="2"/>
        <v>3058</v>
      </c>
      <c r="O27" s="1"/>
    </row>
    <row r="28" spans="2:15" x14ac:dyDescent="0.25">
      <c r="B28" s="2" t="s">
        <v>32</v>
      </c>
      <c r="C28" s="48">
        <v>604</v>
      </c>
      <c r="D28" s="4">
        <v>179</v>
      </c>
      <c r="E28" s="4">
        <v>493</v>
      </c>
      <c r="F28" s="3">
        <f t="shared" si="0"/>
        <v>1276</v>
      </c>
      <c r="G28" s="4">
        <v>18</v>
      </c>
      <c r="H28" s="4">
        <v>6</v>
      </c>
      <c r="I28" s="9">
        <v>0</v>
      </c>
      <c r="J28" s="9">
        <v>1</v>
      </c>
      <c r="K28" s="3">
        <f t="shared" si="1"/>
        <v>25</v>
      </c>
      <c r="L28" s="24">
        <f t="shared" si="2"/>
        <v>1301</v>
      </c>
    </row>
    <row r="29" spans="2:15" x14ac:dyDescent="0.25">
      <c r="B29" s="2" t="s">
        <v>24</v>
      </c>
      <c r="C29" s="48">
        <v>1971</v>
      </c>
      <c r="D29" s="4">
        <v>352</v>
      </c>
      <c r="E29" s="4">
        <v>982</v>
      </c>
      <c r="F29" s="3">
        <f t="shared" si="0"/>
        <v>3305</v>
      </c>
      <c r="G29" s="4">
        <v>41</v>
      </c>
      <c r="H29" s="4">
        <v>7</v>
      </c>
      <c r="I29" s="9">
        <v>0</v>
      </c>
      <c r="J29" s="9">
        <v>2</v>
      </c>
      <c r="K29" s="3">
        <f t="shared" si="1"/>
        <v>50</v>
      </c>
      <c r="L29" s="24">
        <f t="shared" si="2"/>
        <v>3355</v>
      </c>
    </row>
    <row r="30" spans="2:15" x14ac:dyDescent="0.25">
      <c r="B30" s="2" t="s">
        <v>37</v>
      </c>
      <c r="C30" s="48">
        <v>1380</v>
      </c>
      <c r="D30" s="4">
        <v>434</v>
      </c>
      <c r="E30" s="4">
        <v>761</v>
      </c>
      <c r="F30" s="3">
        <f t="shared" si="0"/>
        <v>2575</v>
      </c>
      <c r="G30" s="4">
        <v>76</v>
      </c>
      <c r="H30" s="4">
        <v>6</v>
      </c>
      <c r="I30" s="9">
        <v>0</v>
      </c>
      <c r="J30" s="9">
        <v>0</v>
      </c>
      <c r="K30" s="3">
        <f t="shared" si="1"/>
        <v>82</v>
      </c>
      <c r="L30" s="24">
        <f t="shared" si="2"/>
        <v>2657</v>
      </c>
    </row>
    <row r="31" spans="2:15" ht="15.75" thickBot="1" x14ac:dyDescent="0.3">
      <c r="B31" s="13" t="s">
        <v>25</v>
      </c>
      <c r="C31" s="48">
        <v>472</v>
      </c>
      <c r="D31" s="4">
        <v>70</v>
      </c>
      <c r="E31" s="4">
        <v>162</v>
      </c>
      <c r="F31" s="14">
        <f t="shared" si="0"/>
        <v>704</v>
      </c>
      <c r="G31" s="4">
        <v>18</v>
      </c>
      <c r="H31" s="11">
        <v>1</v>
      </c>
      <c r="I31" s="9">
        <v>0</v>
      </c>
      <c r="J31" s="12">
        <v>1</v>
      </c>
      <c r="K31" s="14">
        <f t="shared" si="1"/>
        <v>20</v>
      </c>
      <c r="L31" s="25">
        <f t="shared" si="2"/>
        <v>724</v>
      </c>
      <c r="O31" s="1"/>
    </row>
    <row r="32" spans="2:15" ht="21" customHeight="1" thickBot="1" x14ac:dyDescent="0.3">
      <c r="B32" s="39" t="s">
        <v>26</v>
      </c>
      <c r="C32" s="46">
        <f t="shared" ref="C32:J32" si="3">SUM(C7:C31)</f>
        <v>71871</v>
      </c>
      <c r="D32" s="7">
        <f t="shared" si="3"/>
        <v>16933</v>
      </c>
      <c r="E32" s="41">
        <f t="shared" si="3"/>
        <v>28523</v>
      </c>
      <c r="F32" s="45">
        <f t="shared" si="3"/>
        <v>117327</v>
      </c>
      <c r="G32" s="40">
        <f t="shared" si="3"/>
        <v>2828</v>
      </c>
      <c r="H32" s="7">
        <f t="shared" si="3"/>
        <v>485</v>
      </c>
      <c r="I32" s="7">
        <f t="shared" si="3"/>
        <v>3</v>
      </c>
      <c r="J32" s="41">
        <f t="shared" si="3"/>
        <v>90</v>
      </c>
      <c r="K32" s="42">
        <f t="shared" si="1"/>
        <v>3406</v>
      </c>
      <c r="L32" s="43">
        <f t="shared" si="2"/>
        <v>120733</v>
      </c>
    </row>
    <row r="33" spans="2:12" ht="25.5" customHeight="1" thickBot="1" x14ac:dyDescent="0.3">
      <c r="B33" s="47" t="s">
        <v>42</v>
      </c>
      <c r="C33" s="33">
        <v>7521</v>
      </c>
      <c r="D33" s="34">
        <v>940</v>
      </c>
      <c r="E33" s="35">
        <v>2269</v>
      </c>
      <c r="F33" s="36">
        <f>SUM(C33:E33)</f>
        <v>10730</v>
      </c>
      <c r="G33" s="33">
        <v>49</v>
      </c>
      <c r="H33" s="34">
        <v>18</v>
      </c>
      <c r="I33" s="37">
        <v>0</v>
      </c>
      <c r="J33" s="35">
        <v>0</v>
      </c>
      <c r="K33" s="36">
        <f>SUM(G33:J33)</f>
        <v>67</v>
      </c>
      <c r="L33" s="38">
        <f t="shared" si="2"/>
        <v>10797</v>
      </c>
    </row>
    <row r="34" spans="2:12" ht="21.75" customHeight="1" thickBot="1" x14ac:dyDescent="0.3">
      <c r="B34" s="26" t="s">
        <v>40</v>
      </c>
      <c r="C34" s="27">
        <f t="shared" ref="C34:L34" si="4">SUM(C32:C33)</f>
        <v>79392</v>
      </c>
      <c r="D34" s="28">
        <f t="shared" si="4"/>
        <v>17873</v>
      </c>
      <c r="E34" s="29">
        <f t="shared" si="4"/>
        <v>30792</v>
      </c>
      <c r="F34" s="30">
        <f t="shared" si="4"/>
        <v>128057</v>
      </c>
      <c r="G34" s="27">
        <f t="shared" si="4"/>
        <v>2877</v>
      </c>
      <c r="H34" s="28">
        <f t="shared" si="4"/>
        <v>503</v>
      </c>
      <c r="I34" s="7">
        <f t="shared" si="4"/>
        <v>3</v>
      </c>
      <c r="J34" s="29">
        <f t="shared" si="4"/>
        <v>90</v>
      </c>
      <c r="K34" s="30">
        <f t="shared" si="4"/>
        <v>3473</v>
      </c>
      <c r="L34" s="31">
        <f t="shared" si="4"/>
        <v>131530</v>
      </c>
    </row>
    <row r="35" spans="2:12" x14ac:dyDescent="0.25">
      <c r="H35" s="5"/>
      <c r="I35" s="6"/>
      <c r="J35" s="5"/>
      <c r="K35" s="5"/>
    </row>
    <row r="36" spans="2:12" x14ac:dyDescent="0.25">
      <c r="H36" s="5"/>
      <c r="I36" s="6"/>
      <c r="J36" s="5"/>
      <c r="K36" s="5"/>
    </row>
    <row r="37" spans="2:12" x14ac:dyDescent="0.25">
      <c r="H37" s="5"/>
      <c r="I37" s="6"/>
      <c r="J37" s="5"/>
      <c r="K37" s="5"/>
    </row>
    <row r="38" spans="2:12" x14ac:dyDescent="0.25">
      <c r="H38" s="5"/>
      <c r="I38" s="6"/>
      <c r="J38" s="5"/>
      <c r="K38" s="5"/>
    </row>
    <row r="39" spans="2:12" x14ac:dyDescent="0.25">
      <c r="H39" s="5"/>
      <c r="I39" s="6"/>
      <c r="J39" s="5"/>
      <c r="K39" s="5"/>
    </row>
    <row r="40" spans="2:12" x14ac:dyDescent="0.25">
      <c r="H40" s="10"/>
      <c r="I40" s="6"/>
      <c r="J40" s="5"/>
      <c r="K40" s="5"/>
    </row>
    <row r="41" spans="2:12" x14ac:dyDescent="0.25">
      <c r="H41" s="10"/>
      <c r="I41" s="6"/>
      <c r="J41" s="5"/>
      <c r="K41" s="5"/>
    </row>
    <row r="42" spans="2:12" x14ac:dyDescent="0.25">
      <c r="H42" s="10"/>
      <c r="I42" s="6"/>
      <c r="J42" s="5"/>
      <c r="K42" s="5"/>
    </row>
    <row r="43" spans="2:12" x14ac:dyDescent="0.25">
      <c r="H43" s="10"/>
      <c r="I43" s="6"/>
      <c r="J43" s="5"/>
      <c r="K43" s="5"/>
    </row>
    <row r="44" spans="2:12" x14ac:dyDescent="0.25">
      <c r="H44" s="10"/>
      <c r="I44" s="5"/>
      <c r="J44" s="5"/>
      <c r="K44" s="5"/>
    </row>
    <row r="45" spans="2:12" x14ac:dyDescent="0.25">
      <c r="H45" s="10"/>
      <c r="I45" s="5"/>
      <c r="J45" s="5"/>
      <c r="K45" s="5"/>
    </row>
    <row r="46" spans="2:12" x14ac:dyDescent="0.25">
      <c r="H46" s="10"/>
    </row>
    <row r="47" spans="2:12" x14ac:dyDescent="0.25">
      <c r="H47" s="10"/>
    </row>
    <row r="48" spans="2:12" x14ac:dyDescent="0.25">
      <c r="H48" s="10"/>
    </row>
    <row r="49" spans="8:8" x14ac:dyDescent="0.25">
      <c r="H49" s="10"/>
    </row>
    <row r="50" spans="8:8" x14ac:dyDescent="0.25">
      <c r="H50" s="10"/>
    </row>
    <row r="51" spans="8:8" x14ac:dyDescent="0.25">
      <c r="H51" s="10"/>
    </row>
    <row r="52" spans="8:8" x14ac:dyDescent="0.25">
      <c r="H52" s="10"/>
    </row>
    <row r="53" spans="8:8" x14ac:dyDescent="0.25">
      <c r="H53" s="10"/>
    </row>
    <row r="54" spans="8:8" x14ac:dyDescent="0.25">
      <c r="H54" s="10"/>
    </row>
    <row r="55" spans="8:8" x14ac:dyDescent="0.25">
      <c r="H55" s="10"/>
    </row>
    <row r="56" spans="8:8" x14ac:dyDescent="0.25">
      <c r="H56" s="10"/>
    </row>
    <row r="57" spans="8:8" x14ac:dyDescent="0.25">
      <c r="H57" s="10"/>
    </row>
    <row r="58" spans="8:8" x14ac:dyDescent="0.25">
      <c r="H58" s="10"/>
    </row>
    <row r="59" spans="8:8" x14ac:dyDescent="0.25">
      <c r="H59" s="10"/>
    </row>
    <row r="60" spans="8:8" x14ac:dyDescent="0.25">
      <c r="H60" s="10"/>
    </row>
    <row r="61" spans="8:8" x14ac:dyDescent="0.25">
      <c r="H61" s="10"/>
    </row>
    <row r="62" spans="8:8" x14ac:dyDescent="0.25">
      <c r="H62" s="10"/>
    </row>
    <row r="63" spans="8:8" x14ac:dyDescent="0.25">
      <c r="H63" s="10"/>
    </row>
    <row r="64" spans="8:8" x14ac:dyDescent="0.25">
      <c r="H64" s="10"/>
    </row>
  </sheetData>
  <mergeCells count="5">
    <mergeCell ref="B3:L3"/>
    <mergeCell ref="B5:B6"/>
    <mergeCell ref="C5:F5"/>
    <mergeCell ref="G5:K5"/>
    <mergeCell ref="L5:L6"/>
  </mergeCells>
  <pageMargins left="0.7" right="0.7" top="0" bottom="0" header="0.3" footer="0.3"/>
  <pageSetup orientation="landscape" verticalDpi="4294967294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O64"/>
  <sheetViews>
    <sheetView topLeftCell="A4" workbookViewId="0">
      <selection activeCell="R26" sqref="R26"/>
    </sheetView>
  </sheetViews>
  <sheetFormatPr defaultRowHeight="15" x14ac:dyDescent="0.25"/>
  <cols>
    <col min="1" max="1" width="5.7109375" customWidth="1"/>
    <col min="2" max="2" width="13" customWidth="1"/>
    <col min="3" max="8" width="9.85546875" customWidth="1"/>
    <col min="9" max="9" width="10.42578125" customWidth="1"/>
    <col min="10" max="10" width="12.85546875" customWidth="1"/>
    <col min="11" max="11" width="10.42578125" customWidth="1"/>
    <col min="12" max="12" width="10" customWidth="1"/>
  </cols>
  <sheetData>
    <row r="3" spans="2:15" ht="15.75" x14ac:dyDescent="0.25">
      <c r="B3" s="52" t="s">
        <v>46</v>
      </c>
      <c r="C3" s="53"/>
      <c r="D3" s="53"/>
      <c r="E3" s="53"/>
      <c r="F3" s="53"/>
      <c r="G3" s="53"/>
      <c r="H3" s="53"/>
      <c r="I3" s="53"/>
      <c r="J3" s="53"/>
      <c r="K3" s="53"/>
      <c r="L3" s="53"/>
    </row>
    <row r="4" spans="2:15" ht="15.75" thickBot="1" x14ac:dyDescent="0.3">
      <c r="C4" s="1"/>
      <c r="D4" s="1"/>
      <c r="E4" s="1"/>
      <c r="F4" s="1"/>
    </row>
    <row r="5" spans="2:15" ht="18.75" customHeight="1" thickBot="1" x14ac:dyDescent="0.3">
      <c r="B5" s="54" t="s">
        <v>27</v>
      </c>
      <c r="C5" s="56" t="s">
        <v>5</v>
      </c>
      <c r="D5" s="57"/>
      <c r="E5" s="57"/>
      <c r="F5" s="58"/>
      <c r="G5" s="56" t="s">
        <v>29</v>
      </c>
      <c r="H5" s="57"/>
      <c r="I5" s="57"/>
      <c r="J5" s="57"/>
      <c r="K5" s="58"/>
      <c r="L5" s="59" t="s">
        <v>26</v>
      </c>
    </row>
    <row r="6" spans="2:15" ht="42" customHeight="1" thickBot="1" x14ac:dyDescent="0.3">
      <c r="B6" s="55"/>
      <c r="C6" s="15" t="s">
        <v>1</v>
      </c>
      <c r="D6" s="16" t="s">
        <v>2</v>
      </c>
      <c r="E6" s="51" t="s">
        <v>3</v>
      </c>
      <c r="F6" s="50" t="s">
        <v>4</v>
      </c>
      <c r="G6" s="15" t="s">
        <v>33</v>
      </c>
      <c r="H6" s="16" t="s">
        <v>34</v>
      </c>
      <c r="I6" s="16" t="s">
        <v>28</v>
      </c>
      <c r="J6" s="51" t="s">
        <v>35</v>
      </c>
      <c r="K6" s="50" t="s">
        <v>36</v>
      </c>
      <c r="L6" s="60"/>
    </row>
    <row r="7" spans="2:15" x14ac:dyDescent="0.25">
      <c r="B7" s="20" t="s">
        <v>0</v>
      </c>
      <c r="C7" s="49">
        <v>477</v>
      </c>
      <c r="D7" s="8">
        <v>117</v>
      </c>
      <c r="E7" s="8">
        <v>215</v>
      </c>
      <c r="F7" s="22">
        <f t="shared" ref="F7:F31" si="0">C7+D7+E7</f>
        <v>809</v>
      </c>
      <c r="G7" s="49">
        <v>16</v>
      </c>
      <c r="H7" s="8">
        <v>2</v>
      </c>
      <c r="I7" s="9">
        <v>0</v>
      </c>
      <c r="J7" s="9">
        <v>1</v>
      </c>
      <c r="K7" s="22">
        <f t="shared" ref="K7:K32" si="1">G7+H7+I7+J7</f>
        <v>19</v>
      </c>
      <c r="L7" s="23">
        <f t="shared" ref="L7:L33" si="2">F7+K7</f>
        <v>828</v>
      </c>
      <c r="O7" s="1"/>
    </row>
    <row r="8" spans="2:15" x14ac:dyDescent="0.25">
      <c r="B8" s="2" t="s">
        <v>6</v>
      </c>
      <c r="C8" s="48">
        <v>5004</v>
      </c>
      <c r="D8" s="4">
        <v>991</v>
      </c>
      <c r="E8" s="4">
        <v>1933</v>
      </c>
      <c r="F8" s="3">
        <f t="shared" si="0"/>
        <v>7928</v>
      </c>
      <c r="G8" s="48">
        <v>210</v>
      </c>
      <c r="H8" s="4">
        <v>18</v>
      </c>
      <c r="I8" s="9">
        <v>0</v>
      </c>
      <c r="J8" s="9">
        <v>3</v>
      </c>
      <c r="K8" s="3">
        <f t="shared" si="1"/>
        <v>231</v>
      </c>
      <c r="L8" s="24">
        <f t="shared" si="2"/>
        <v>8159</v>
      </c>
    </row>
    <row r="9" spans="2:15" x14ac:dyDescent="0.25">
      <c r="B9" s="2" t="s">
        <v>7</v>
      </c>
      <c r="C9" s="48">
        <v>2904</v>
      </c>
      <c r="D9" s="4">
        <v>760</v>
      </c>
      <c r="E9" s="4">
        <v>1426</v>
      </c>
      <c r="F9" s="3">
        <f t="shared" si="0"/>
        <v>5090</v>
      </c>
      <c r="G9" s="4">
        <v>130</v>
      </c>
      <c r="H9" s="4">
        <v>21</v>
      </c>
      <c r="I9" s="9">
        <v>0</v>
      </c>
      <c r="J9" s="9">
        <v>13</v>
      </c>
      <c r="K9" s="3">
        <f t="shared" si="1"/>
        <v>164</v>
      </c>
      <c r="L9" s="24">
        <f t="shared" si="2"/>
        <v>5254</v>
      </c>
      <c r="O9" s="1"/>
    </row>
    <row r="10" spans="2:15" x14ac:dyDescent="0.25">
      <c r="B10" s="2" t="s">
        <v>8</v>
      </c>
      <c r="C10" s="48">
        <v>4501</v>
      </c>
      <c r="D10" s="4">
        <v>1249</v>
      </c>
      <c r="E10" s="4">
        <v>1895</v>
      </c>
      <c r="F10" s="3">
        <f t="shared" si="0"/>
        <v>7645</v>
      </c>
      <c r="G10" s="4">
        <v>156</v>
      </c>
      <c r="H10" s="4">
        <v>50</v>
      </c>
      <c r="I10" s="9">
        <v>0</v>
      </c>
      <c r="J10" s="9">
        <v>4</v>
      </c>
      <c r="K10" s="3">
        <f t="shared" si="1"/>
        <v>210</v>
      </c>
      <c r="L10" s="24">
        <f t="shared" si="2"/>
        <v>7855</v>
      </c>
    </row>
    <row r="11" spans="2:15" x14ac:dyDescent="0.25">
      <c r="B11" s="2" t="s">
        <v>9</v>
      </c>
      <c r="C11" s="48">
        <v>2450</v>
      </c>
      <c r="D11" s="4">
        <v>384</v>
      </c>
      <c r="E11" s="4">
        <v>651</v>
      </c>
      <c r="F11" s="3">
        <f t="shared" si="0"/>
        <v>3485</v>
      </c>
      <c r="G11" s="4">
        <v>50</v>
      </c>
      <c r="H11" s="4">
        <v>10</v>
      </c>
      <c r="I11" s="9">
        <v>0</v>
      </c>
      <c r="J11" s="9">
        <v>0</v>
      </c>
      <c r="K11" s="3">
        <f t="shared" si="1"/>
        <v>60</v>
      </c>
      <c r="L11" s="24">
        <f t="shared" si="2"/>
        <v>3545</v>
      </c>
      <c r="O11" s="1"/>
    </row>
    <row r="12" spans="2:15" x14ac:dyDescent="0.25">
      <c r="B12" s="2" t="s">
        <v>10</v>
      </c>
      <c r="C12" s="48">
        <v>2462</v>
      </c>
      <c r="D12" s="4">
        <v>703</v>
      </c>
      <c r="E12" s="4">
        <v>768</v>
      </c>
      <c r="F12" s="3">
        <f t="shared" si="0"/>
        <v>3933</v>
      </c>
      <c r="G12" s="4">
        <v>108</v>
      </c>
      <c r="H12" s="4">
        <v>26</v>
      </c>
      <c r="I12" s="9">
        <v>0</v>
      </c>
      <c r="J12" s="9">
        <v>2</v>
      </c>
      <c r="K12" s="3">
        <f t="shared" si="1"/>
        <v>136</v>
      </c>
      <c r="L12" s="24">
        <f t="shared" si="2"/>
        <v>4069</v>
      </c>
    </row>
    <row r="13" spans="2:15" x14ac:dyDescent="0.25">
      <c r="B13" s="2" t="s">
        <v>11</v>
      </c>
      <c r="C13" s="48">
        <v>2043</v>
      </c>
      <c r="D13" s="4">
        <v>615</v>
      </c>
      <c r="E13" s="4">
        <v>844</v>
      </c>
      <c r="F13" s="3">
        <f t="shared" si="0"/>
        <v>3502</v>
      </c>
      <c r="G13" s="4">
        <v>89</v>
      </c>
      <c r="H13" s="4">
        <v>16</v>
      </c>
      <c r="I13" s="9">
        <v>0</v>
      </c>
      <c r="J13" s="9">
        <v>4</v>
      </c>
      <c r="K13" s="3">
        <f t="shared" si="1"/>
        <v>109</v>
      </c>
      <c r="L13" s="24">
        <f t="shared" si="2"/>
        <v>3611</v>
      </c>
      <c r="O13" s="1"/>
    </row>
    <row r="14" spans="2:15" x14ac:dyDescent="0.25">
      <c r="B14" s="2" t="s">
        <v>30</v>
      </c>
      <c r="C14" s="48">
        <v>192</v>
      </c>
      <c r="D14" s="4">
        <v>23</v>
      </c>
      <c r="E14" s="4">
        <v>163</v>
      </c>
      <c r="F14" s="3">
        <f t="shared" si="0"/>
        <v>378</v>
      </c>
      <c r="G14" s="4">
        <v>4</v>
      </c>
      <c r="H14" s="4">
        <v>2</v>
      </c>
      <c r="I14" s="9">
        <v>0</v>
      </c>
      <c r="J14" s="9">
        <v>0</v>
      </c>
      <c r="K14" s="3">
        <f t="shared" si="1"/>
        <v>6</v>
      </c>
      <c r="L14" s="24">
        <f t="shared" si="2"/>
        <v>384</v>
      </c>
    </row>
    <row r="15" spans="2:15" x14ac:dyDescent="0.25">
      <c r="B15" s="2" t="s">
        <v>12</v>
      </c>
      <c r="C15" s="48">
        <v>4919</v>
      </c>
      <c r="D15" s="4">
        <v>745</v>
      </c>
      <c r="E15" s="4">
        <v>1297</v>
      </c>
      <c r="F15" s="3">
        <f t="shared" si="0"/>
        <v>6961</v>
      </c>
      <c r="G15" s="4">
        <v>137</v>
      </c>
      <c r="H15" s="4">
        <v>23</v>
      </c>
      <c r="I15" s="9">
        <v>0</v>
      </c>
      <c r="J15" s="9">
        <v>2</v>
      </c>
      <c r="K15" s="3">
        <f t="shared" si="1"/>
        <v>162</v>
      </c>
      <c r="L15" s="24">
        <f t="shared" si="2"/>
        <v>7123</v>
      </c>
    </row>
    <row r="16" spans="2:15" x14ac:dyDescent="0.25">
      <c r="B16" s="2" t="s">
        <v>13</v>
      </c>
      <c r="C16" s="48">
        <v>804</v>
      </c>
      <c r="D16" s="4">
        <v>205</v>
      </c>
      <c r="E16" s="4">
        <v>393</v>
      </c>
      <c r="F16" s="3">
        <f t="shared" si="0"/>
        <v>1402</v>
      </c>
      <c r="G16" s="4">
        <v>41</v>
      </c>
      <c r="H16" s="4">
        <v>10</v>
      </c>
      <c r="I16" s="9">
        <v>0</v>
      </c>
      <c r="J16" s="9">
        <v>3</v>
      </c>
      <c r="K16" s="3">
        <f t="shared" si="1"/>
        <v>54</v>
      </c>
      <c r="L16" s="24">
        <f t="shared" si="2"/>
        <v>1456</v>
      </c>
    </row>
    <row r="17" spans="2:15" x14ac:dyDescent="0.25">
      <c r="B17" s="2" t="s">
        <v>14</v>
      </c>
      <c r="C17" s="48">
        <v>3187</v>
      </c>
      <c r="D17" s="4">
        <v>516</v>
      </c>
      <c r="E17" s="4">
        <v>1013</v>
      </c>
      <c r="F17" s="3">
        <f t="shared" si="0"/>
        <v>4716</v>
      </c>
      <c r="G17" s="4">
        <v>71</v>
      </c>
      <c r="H17" s="4">
        <v>18</v>
      </c>
      <c r="I17" s="9">
        <v>0</v>
      </c>
      <c r="J17" s="9">
        <v>0</v>
      </c>
      <c r="K17" s="3">
        <f t="shared" si="1"/>
        <v>89</v>
      </c>
      <c r="L17" s="24">
        <f t="shared" si="2"/>
        <v>4805</v>
      </c>
    </row>
    <row r="18" spans="2:15" x14ac:dyDescent="0.25">
      <c r="B18" s="2" t="s">
        <v>15</v>
      </c>
      <c r="C18" s="48">
        <v>908</v>
      </c>
      <c r="D18" s="4">
        <v>294</v>
      </c>
      <c r="E18" s="4">
        <v>460</v>
      </c>
      <c r="F18" s="3">
        <f t="shared" si="0"/>
        <v>1662</v>
      </c>
      <c r="G18" s="4">
        <v>52</v>
      </c>
      <c r="H18" s="4">
        <v>13</v>
      </c>
      <c r="I18" s="9">
        <v>0</v>
      </c>
      <c r="J18" s="9">
        <v>11</v>
      </c>
      <c r="K18" s="3">
        <f t="shared" si="1"/>
        <v>76</v>
      </c>
      <c r="L18" s="24">
        <f t="shared" si="2"/>
        <v>1738</v>
      </c>
    </row>
    <row r="19" spans="2:15" x14ac:dyDescent="0.25">
      <c r="B19" s="2" t="s">
        <v>16</v>
      </c>
      <c r="C19" s="48">
        <v>8734</v>
      </c>
      <c r="D19" s="4">
        <v>2568</v>
      </c>
      <c r="E19" s="4">
        <v>4085</v>
      </c>
      <c r="F19" s="3">
        <f t="shared" si="0"/>
        <v>15387</v>
      </c>
      <c r="G19" s="4">
        <v>479</v>
      </c>
      <c r="H19" s="4">
        <v>67</v>
      </c>
      <c r="I19" s="9">
        <v>0</v>
      </c>
      <c r="J19" s="9">
        <v>8</v>
      </c>
      <c r="K19" s="3">
        <f t="shared" si="1"/>
        <v>554</v>
      </c>
      <c r="L19" s="24">
        <f t="shared" si="2"/>
        <v>15941</v>
      </c>
    </row>
    <row r="20" spans="2:15" x14ac:dyDescent="0.25">
      <c r="B20" s="2" t="s">
        <v>31</v>
      </c>
      <c r="C20" s="48">
        <v>238</v>
      </c>
      <c r="D20" s="4">
        <v>76</v>
      </c>
      <c r="E20" s="4">
        <v>210</v>
      </c>
      <c r="F20" s="3">
        <f t="shared" si="0"/>
        <v>524</v>
      </c>
      <c r="G20" s="4">
        <v>7</v>
      </c>
      <c r="H20" s="4">
        <v>1</v>
      </c>
      <c r="I20" s="9">
        <v>0</v>
      </c>
      <c r="J20" s="9">
        <v>0</v>
      </c>
      <c r="K20" s="3">
        <f t="shared" si="1"/>
        <v>8</v>
      </c>
      <c r="L20" s="24">
        <f t="shared" si="2"/>
        <v>532</v>
      </c>
    </row>
    <row r="21" spans="2:15" x14ac:dyDescent="0.25">
      <c r="B21" s="2" t="s">
        <v>17</v>
      </c>
      <c r="C21" s="48">
        <v>713</v>
      </c>
      <c r="D21" s="4">
        <v>108</v>
      </c>
      <c r="E21" s="4">
        <v>388</v>
      </c>
      <c r="F21" s="3">
        <f t="shared" si="0"/>
        <v>1209</v>
      </c>
      <c r="G21" s="4">
        <v>20</v>
      </c>
      <c r="H21" s="4">
        <v>4</v>
      </c>
      <c r="I21" s="9">
        <v>0</v>
      </c>
      <c r="J21" s="9">
        <v>1</v>
      </c>
      <c r="K21" s="3">
        <f t="shared" si="1"/>
        <v>25</v>
      </c>
      <c r="L21" s="24">
        <f t="shared" si="2"/>
        <v>1234</v>
      </c>
    </row>
    <row r="22" spans="2:15" x14ac:dyDescent="0.25">
      <c r="B22" s="2" t="s">
        <v>18</v>
      </c>
      <c r="C22" s="48">
        <v>4132</v>
      </c>
      <c r="D22" s="4">
        <v>649</v>
      </c>
      <c r="E22" s="4">
        <v>1879</v>
      </c>
      <c r="F22" s="3">
        <f t="shared" si="0"/>
        <v>6660</v>
      </c>
      <c r="G22" s="4">
        <v>147</v>
      </c>
      <c r="H22" s="4">
        <v>24</v>
      </c>
      <c r="I22" s="9">
        <v>1</v>
      </c>
      <c r="J22" s="9">
        <v>24</v>
      </c>
      <c r="K22" s="3">
        <f t="shared" si="1"/>
        <v>196</v>
      </c>
      <c r="L22" s="24">
        <f t="shared" si="2"/>
        <v>6856</v>
      </c>
    </row>
    <row r="23" spans="2:15" x14ac:dyDescent="0.25">
      <c r="B23" s="2" t="s">
        <v>19</v>
      </c>
      <c r="C23" s="48">
        <v>411</v>
      </c>
      <c r="D23" s="4">
        <v>73</v>
      </c>
      <c r="E23" s="4">
        <v>134</v>
      </c>
      <c r="F23" s="3">
        <f t="shared" si="0"/>
        <v>618</v>
      </c>
      <c r="G23" s="4">
        <v>12</v>
      </c>
      <c r="H23" s="4">
        <v>1</v>
      </c>
      <c r="I23" s="9">
        <v>0</v>
      </c>
      <c r="J23" s="9">
        <v>0</v>
      </c>
      <c r="K23" s="3">
        <f t="shared" si="1"/>
        <v>13</v>
      </c>
      <c r="L23" s="24">
        <f t="shared" si="2"/>
        <v>631</v>
      </c>
    </row>
    <row r="24" spans="2:15" x14ac:dyDescent="0.25">
      <c r="B24" s="2" t="s">
        <v>20</v>
      </c>
      <c r="C24" s="48">
        <v>19748</v>
      </c>
      <c r="D24" s="4">
        <v>4942</v>
      </c>
      <c r="E24" s="4">
        <v>6760</v>
      </c>
      <c r="F24" s="3">
        <f t="shared" si="0"/>
        <v>31450</v>
      </c>
      <c r="G24" s="4">
        <v>837</v>
      </c>
      <c r="H24" s="4">
        <v>148</v>
      </c>
      <c r="I24" s="9">
        <v>2</v>
      </c>
      <c r="J24" s="9">
        <v>3</v>
      </c>
      <c r="K24" s="3">
        <f t="shared" si="1"/>
        <v>990</v>
      </c>
      <c r="L24" s="24">
        <f t="shared" si="2"/>
        <v>32440</v>
      </c>
      <c r="N24" s="1"/>
    </row>
    <row r="25" spans="2:15" x14ac:dyDescent="0.25">
      <c r="B25" s="2" t="s">
        <v>21</v>
      </c>
      <c r="C25" s="48">
        <v>1425</v>
      </c>
      <c r="D25" s="4">
        <v>495</v>
      </c>
      <c r="E25" s="4">
        <v>853</v>
      </c>
      <c r="F25" s="3">
        <f t="shared" si="0"/>
        <v>2773</v>
      </c>
      <c r="G25" s="4">
        <v>47</v>
      </c>
      <c r="H25" s="4">
        <v>6</v>
      </c>
      <c r="I25" s="9">
        <v>0</v>
      </c>
      <c r="J25" s="9">
        <v>6</v>
      </c>
      <c r="K25" s="3">
        <f t="shared" si="1"/>
        <v>59</v>
      </c>
      <c r="L25" s="24">
        <f t="shared" si="2"/>
        <v>2832</v>
      </c>
    </row>
    <row r="26" spans="2:15" x14ac:dyDescent="0.25">
      <c r="B26" s="2" t="s">
        <v>22</v>
      </c>
      <c r="C26" s="48">
        <v>197</v>
      </c>
      <c r="D26" s="4">
        <v>53</v>
      </c>
      <c r="E26" s="4">
        <v>61</v>
      </c>
      <c r="F26" s="3">
        <f t="shared" si="0"/>
        <v>311</v>
      </c>
      <c r="G26" s="4">
        <v>4</v>
      </c>
      <c r="H26" s="4">
        <v>0</v>
      </c>
      <c r="I26" s="9">
        <v>0</v>
      </c>
      <c r="J26" s="9">
        <v>0</v>
      </c>
      <c r="K26" s="3">
        <f t="shared" si="1"/>
        <v>4</v>
      </c>
      <c r="L26" s="24">
        <f t="shared" si="2"/>
        <v>315</v>
      </c>
    </row>
    <row r="27" spans="2:15" x14ac:dyDescent="0.25">
      <c r="B27" s="2" t="s">
        <v>23</v>
      </c>
      <c r="C27" s="48">
        <v>2056</v>
      </c>
      <c r="D27" s="4">
        <v>286</v>
      </c>
      <c r="E27" s="4">
        <v>666</v>
      </c>
      <c r="F27" s="3">
        <f t="shared" si="0"/>
        <v>3008</v>
      </c>
      <c r="G27" s="4">
        <v>44</v>
      </c>
      <c r="H27" s="4">
        <v>4</v>
      </c>
      <c r="I27" s="9">
        <v>0</v>
      </c>
      <c r="J27" s="9">
        <v>0</v>
      </c>
      <c r="K27" s="3">
        <f t="shared" si="1"/>
        <v>48</v>
      </c>
      <c r="L27" s="24">
        <f t="shared" si="2"/>
        <v>3056</v>
      </c>
      <c r="O27" s="1"/>
    </row>
    <row r="28" spans="2:15" x14ac:dyDescent="0.25">
      <c r="B28" s="2" t="s">
        <v>32</v>
      </c>
      <c r="C28" s="48">
        <v>606</v>
      </c>
      <c r="D28" s="4">
        <v>177</v>
      </c>
      <c r="E28" s="4">
        <v>494</v>
      </c>
      <c r="F28" s="3">
        <f t="shared" si="0"/>
        <v>1277</v>
      </c>
      <c r="G28" s="4">
        <v>18</v>
      </c>
      <c r="H28" s="4">
        <v>6</v>
      </c>
      <c r="I28" s="9">
        <v>0</v>
      </c>
      <c r="J28" s="9">
        <v>1</v>
      </c>
      <c r="K28" s="3">
        <f t="shared" si="1"/>
        <v>25</v>
      </c>
      <c r="L28" s="24">
        <f t="shared" si="2"/>
        <v>1302</v>
      </c>
    </row>
    <row r="29" spans="2:15" x14ac:dyDescent="0.25">
      <c r="B29" s="2" t="s">
        <v>24</v>
      </c>
      <c r="C29" s="48">
        <v>1983</v>
      </c>
      <c r="D29" s="4">
        <v>348</v>
      </c>
      <c r="E29" s="4">
        <v>986</v>
      </c>
      <c r="F29" s="3">
        <f t="shared" si="0"/>
        <v>3317</v>
      </c>
      <c r="G29" s="4">
        <v>40</v>
      </c>
      <c r="H29" s="4">
        <v>7</v>
      </c>
      <c r="I29" s="9">
        <v>0</v>
      </c>
      <c r="J29" s="9">
        <v>2</v>
      </c>
      <c r="K29" s="3">
        <f t="shared" si="1"/>
        <v>49</v>
      </c>
      <c r="L29" s="24">
        <f t="shared" si="2"/>
        <v>3366</v>
      </c>
    </row>
    <row r="30" spans="2:15" x14ac:dyDescent="0.25">
      <c r="B30" s="2" t="s">
        <v>37</v>
      </c>
      <c r="C30" s="48">
        <v>1385</v>
      </c>
      <c r="D30" s="4">
        <v>435</v>
      </c>
      <c r="E30" s="4">
        <v>763</v>
      </c>
      <c r="F30" s="3">
        <f t="shared" si="0"/>
        <v>2583</v>
      </c>
      <c r="G30" s="4">
        <v>76</v>
      </c>
      <c r="H30" s="4">
        <v>6</v>
      </c>
      <c r="I30" s="9">
        <v>0</v>
      </c>
      <c r="J30" s="9">
        <v>0</v>
      </c>
      <c r="K30" s="3">
        <f t="shared" si="1"/>
        <v>82</v>
      </c>
      <c r="L30" s="24">
        <f t="shared" si="2"/>
        <v>2665</v>
      </c>
    </row>
    <row r="31" spans="2:15" ht="15.75" thickBot="1" x14ac:dyDescent="0.3">
      <c r="B31" s="13" t="s">
        <v>25</v>
      </c>
      <c r="C31" s="48">
        <v>474</v>
      </c>
      <c r="D31" s="4">
        <v>71</v>
      </c>
      <c r="E31" s="4">
        <v>162</v>
      </c>
      <c r="F31" s="14">
        <f t="shared" si="0"/>
        <v>707</v>
      </c>
      <c r="G31" s="4">
        <v>18</v>
      </c>
      <c r="H31" s="11">
        <v>1</v>
      </c>
      <c r="I31" s="9">
        <v>0</v>
      </c>
      <c r="J31" s="12">
        <v>1</v>
      </c>
      <c r="K31" s="14">
        <f t="shared" si="1"/>
        <v>20</v>
      </c>
      <c r="L31" s="25">
        <f t="shared" si="2"/>
        <v>727</v>
      </c>
      <c r="O31" s="1"/>
    </row>
    <row r="32" spans="2:15" ht="21" customHeight="1" thickBot="1" x14ac:dyDescent="0.3">
      <c r="B32" s="39" t="s">
        <v>26</v>
      </c>
      <c r="C32" s="46">
        <f t="shared" ref="C32:J32" si="3">SUM(C7:C31)</f>
        <v>71953</v>
      </c>
      <c r="D32" s="7">
        <f t="shared" si="3"/>
        <v>16883</v>
      </c>
      <c r="E32" s="41">
        <f t="shared" si="3"/>
        <v>28499</v>
      </c>
      <c r="F32" s="45">
        <f t="shared" si="3"/>
        <v>117335</v>
      </c>
      <c r="G32" s="40">
        <f t="shared" si="3"/>
        <v>2813</v>
      </c>
      <c r="H32" s="7">
        <f t="shared" si="3"/>
        <v>484</v>
      </c>
      <c r="I32" s="7">
        <f t="shared" si="3"/>
        <v>3</v>
      </c>
      <c r="J32" s="41">
        <f t="shared" si="3"/>
        <v>89</v>
      </c>
      <c r="K32" s="42">
        <f t="shared" si="1"/>
        <v>3389</v>
      </c>
      <c r="L32" s="43">
        <f t="shared" si="2"/>
        <v>120724</v>
      </c>
    </row>
    <row r="33" spans="2:12" ht="25.5" customHeight="1" thickBot="1" x14ac:dyDescent="0.3">
      <c r="B33" s="47" t="s">
        <v>42</v>
      </c>
      <c r="C33" s="33">
        <v>7510</v>
      </c>
      <c r="D33" s="34">
        <v>935</v>
      </c>
      <c r="E33" s="35">
        <v>2252</v>
      </c>
      <c r="F33" s="36">
        <f>SUM(C33:E33)</f>
        <v>10697</v>
      </c>
      <c r="G33" s="33">
        <v>49</v>
      </c>
      <c r="H33" s="34">
        <v>18</v>
      </c>
      <c r="I33" s="37">
        <v>0</v>
      </c>
      <c r="J33" s="35">
        <v>0</v>
      </c>
      <c r="K33" s="36">
        <f>SUM(G33:J33)</f>
        <v>67</v>
      </c>
      <c r="L33" s="38">
        <f t="shared" si="2"/>
        <v>10764</v>
      </c>
    </row>
    <row r="34" spans="2:12" ht="21.75" customHeight="1" thickBot="1" x14ac:dyDescent="0.3">
      <c r="B34" s="26" t="s">
        <v>40</v>
      </c>
      <c r="C34" s="27">
        <f t="shared" ref="C34:L34" si="4">SUM(C32:C33)</f>
        <v>79463</v>
      </c>
      <c r="D34" s="28">
        <f t="shared" si="4"/>
        <v>17818</v>
      </c>
      <c r="E34" s="29">
        <f t="shared" si="4"/>
        <v>30751</v>
      </c>
      <c r="F34" s="30">
        <f t="shared" si="4"/>
        <v>128032</v>
      </c>
      <c r="G34" s="27">
        <f t="shared" si="4"/>
        <v>2862</v>
      </c>
      <c r="H34" s="28">
        <f t="shared" si="4"/>
        <v>502</v>
      </c>
      <c r="I34" s="7">
        <f t="shared" si="4"/>
        <v>3</v>
      </c>
      <c r="J34" s="29">
        <f t="shared" si="4"/>
        <v>89</v>
      </c>
      <c r="K34" s="30">
        <f t="shared" si="4"/>
        <v>3456</v>
      </c>
      <c r="L34" s="31">
        <f t="shared" si="4"/>
        <v>131488</v>
      </c>
    </row>
    <row r="35" spans="2:12" x14ac:dyDescent="0.25">
      <c r="H35" s="5"/>
      <c r="I35" s="6"/>
      <c r="J35" s="5"/>
      <c r="K35" s="5"/>
    </row>
    <row r="36" spans="2:12" x14ac:dyDescent="0.25">
      <c r="H36" s="5"/>
      <c r="I36" s="6"/>
      <c r="J36" s="5"/>
      <c r="K36" s="5"/>
    </row>
    <row r="37" spans="2:12" x14ac:dyDescent="0.25">
      <c r="H37" s="5"/>
      <c r="I37" s="6"/>
      <c r="J37" s="5"/>
      <c r="K37" s="5"/>
    </row>
    <row r="38" spans="2:12" x14ac:dyDescent="0.25">
      <c r="H38" s="5"/>
      <c r="I38" s="6"/>
      <c r="J38" s="5"/>
      <c r="K38" s="5"/>
    </row>
    <row r="39" spans="2:12" x14ac:dyDescent="0.25">
      <c r="H39" s="5"/>
      <c r="I39" s="6"/>
      <c r="J39" s="5"/>
      <c r="K39" s="5"/>
    </row>
    <row r="40" spans="2:12" x14ac:dyDescent="0.25">
      <c r="H40" s="10"/>
      <c r="I40" s="6"/>
      <c r="J40" s="5"/>
      <c r="K40" s="5"/>
    </row>
    <row r="41" spans="2:12" x14ac:dyDescent="0.25">
      <c r="H41" s="10"/>
      <c r="I41" s="6"/>
      <c r="J41" s="5"/>
      <c r="K41" s="5"/>
    </row>
    <row r="42" spans="2:12" x14ac:dyDescent="0.25">
      <c r="H42" s="10"/>
      <c r="I42" s="6"/>
      <c r="J42" s="5"/>
      <c r="K42" s="5"/>
    </row>
    <row r="43" spans="2:12" x14ac:dyDescent="0.25">
      <c r="H43" s="10"/>
      <c r="I43" s="6"/>
      <c r="J43" s="5"/>
      <c r="K43" s="5"/>
    </row>
    <row r="44" spans="2:12" x14ac:dyDescent="0.25">
      <c r="H44" s="10"/>
      <c r="I44" s="5"/>
      <c r="J44" s="5"/>
      <c r="K44" s="5"/>
    </row>
    <row r="45" spans="2:12" x14ac:dyDescent="0.25">
      <c r="H45" s="10"/>
      <c r="I45" s="5"/>
      <c r="J45" s="5"/>
      <c r="K45" s="5"/>
    </row>
    <row r="46" spans="2:12" x14ac:dyDescent="0.25">
      <c r="H46" s="10"/>
    </row>
    <row r="47" spans="2:12" x14ac:dyDescent="0.25">
      <c r="H47" s="10"/>
    </row>
    <row r="48" spans="2:12" x14ac:dyDescent="0.25">
      <c r="H48" s="10"/>
    </row>
    <row r="49" spans="8:8" x14ac:dyDescent="0.25">
      <c r="H49" s="10"/>
    </row>
    <row r="50" spans="8:8" x14ac:dyDescent="0.25">
      <c r="H50" s="10"/>
    </row>
    <row r="51" spans="8:8" x14ac:dyDescent="0.25">
      <c r="H51" s="10"/>
    </row>
    <row r="52" spans="8:8" x14ac:dyDescent="0.25">
      <c r="H52" s="10"/>
    </row>
    <row r="53" spans="8:8" x14ac:dyDescent="0.25">
      <c r="H53" s="10"/>
    </row>
    <row r="54" spans="8:8" x14ac:dyDescent="0.25">
      <c r="H54" s="10"/>
    </row>
    <row r="55" spans="8:8" x14ac:dyDescent="0.25">
      <c r="H55" s="10"/>
    </row>
    <row r="56" spans="8:8" x14ac:dyDescent="0.25">
      <c r="H56" s="10"/>
    </row>
    <row r="57" spans="8:8" x14ac:dyDescent="0.25">
      <c r="H57" s="10"/>
    </row>
    <row r="58" spans="8:8" x14ac:dyDescent="0.25">
      <c r="H58" s="10"/>
    </row>
    <row r="59" spans="8:8" x14ac:dyDescent="0.25">
      <c r="H59" s="10"/>
    </row>
    <row r="60" spans="8:8" x14ac:dyDescent="0.25">
      <c r="H60" s="10"/>
    </row>
    <row r="61" spans="8:8" x14ac:dyDescent="0.25">
      <c r="H61" s="10"/>
    </row>
    <row r="62" spans="8:8" x14ac:dyDescent="0.25">
      <c r="H62" s="10"/>
    </row>
    <row r="63" spans="8:8" x14ac:dyDescent="0.25">
      <c r="H63" s="10"/>
    </row>
    <row r="64" spans="8:8" x14ac:dyDescent="0.25">
      <c r="H64" s="10"/>
    </row>
  </sheetData>
  <mergeCells count="5">
    <mergeCell ref="B3:L3"/>
    <mergeCell ref="B5:B6"/>
    <mergeCell ref="C5:F5"/>
    <mergeCell ref="G5:K5"/>
    <mergeCell ref="L5:L6"/>
  </mergeCells>
  <pageMargins left="0.7" right="0.7" top="0" bottom="0" header="0.3" footer="0.3"/>
  <pageSetup orientation="landscape" verticalDpi="4294967294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O64"/>
  <sheetViews>
    <sheetView topLeftCell="A4" workbookViewId="0">
      <selection activeCell="N23" sqref="N23"/>
    </sheetView>
  </sheetViews>
  <sheetFormatPr defaultRowHeight="15" x14ac:dyDescent="0.25"/>
  <cols>
    <col min="1" max="1" width="5.7109375" customWidth="1"/>
    <col min="2" max="2" width="13" customWidth="1"/>
    <col min="3" max="8" width="9.85546875" customWidth="1"/>
    <col min="9" max="9" width="10.42578125" customWidth="1"/>
    <col min="10" max="10" width="12.85546875" customWidth="1"/>
    <col min="11" max="11" width="10.42578125" customWidth="1"/>
    <col min="12" max="12" width="10" customWidth="1"/>
  </cols>
  <sheetData>
    <row r="3" spans="2:15" ht="15.75" x14ac:dyDescent="0.25">
      <c r="B3" s="52" t="s">
        <v>47</v>
      </c>
      <c r="C3" s="53"/>
      <c r="D3" s="53"/>
      <c r="E3" s="53"/>
      <c r="F3" s="53"/>
      <c r="G3" s="53"/>
      <c r="H3" s="53"/>
      <c r="I3" s="53"/>
      <c r="J3" s="53"/>
      <c r="K3" s="53"/>
      <c r="L3" s="53"/>
    </row>
    <row r="4" spans="2:15" ht="15.75" thickBot="1" x14ac:dyDescent="0.3">
      <c r="C4" s="1"/>
      <c r="D4" s="1"/>
      <c r="E4" s="1"/>
      <c r="F4" s="1"/>
    </row>
    <row r="5" spans="2:15" ht="18.75" customHeight="1" thickBot="1" x14ac:dyDescent="0.3">
      <c r="B5" s="54" t="s">
        <v>27</v>
      </c>
      <c r="C5" s="56" t="s">
        <v>5</v>
      </c>
      <c r="D5" s="57"/>
      <c r="E5" s="57"/>
      <c r="F5" s="58"/>
      <c r="G5" s="56" t="s">
        <v>29</v>
      </c>
      <c r="H5" s="57"/>
      <c r="I5" s="57"/>
      <c r="J5" s="57"/>
      <c r="K5" s="58"/>
      <c r="L5" s="59" t="s">
        <v>26</v>
      </c>
    </row>
    <row r="6" spans="2:15" ht="42" customHeight="1" thickBot="1" x14ac:dyDescent="0.3">
      <c r="B6" s="55"/>
      <c r="C6" s="15" t="s">
        <v>1</v>
      </c>
      <c r="D6" s="16" t="s">
        <v>2</v>
      </c>
      <c r="E6" s="51" t="s">
        <v>3</v>
      </c>
      <c r="F6" s="50" t="s">
        <v>4</v>
      </c>
      <c r="G6" s="15" t="s">
        <v>33</v>
      </c>
      <c r="H6" s="16" t="s">
        <v>34</v>
      </c>
      <c r="I6" s="16" t="s">
        <v>28</v>
      </c>
      <c r="J6" s="51" t="s">
        <v>35</v>
      </c>
      <c r="K6" s="50" t="s">
        <v>36</v>
      </c>
      <c r="L6" s="60"/>
    </row>
    <row r="7" spans="2:15" x14ac:dyDescent="0.25">
      <c r="B7" s="20" t="s">
        <v>0</v>
      </c>
      <c r="C7" s="49">
        <v>479</v>
      </c>
      <c r="D7" s="8">
        <v>118</v>
      </c>
      <c r="E7" s="8">
        <v>215</v>
      </c>
      <c r="F7" s="22">
        <f t="shared" ref="F7:F31" si="0">C7+D7+E7</f>
        <v>812</v>
      </c>
      <c r="G7" s="49">
        <v>16</v>
      </c>
      <c r="H7" s="8">
        <v>2</v>
      </c>
      <c r="I7" s="9">
        <v>0</v>
      </c>
      <c r="J7" s="9">
        <v>1</v>
      </c>
      <c r="K7" s="22">
        <f t="shared" ref="K7:K32" si="1">G7+H7+I7+J7</f>
        <v>19</v>
      </c>
      <c r="L7" s="23">
        <f t="shared" ref="L7:L33" si="2">F7+K7</f>
        <v>831</v>
      </c>
      <c r="O7" s="1"/>
    </row>
    <row r="8" spans="2:15" x14ac:dyDescent="0.25">
      <c r="B8" s="2" t="s">
        <v>6</v>
      </c>
      <c r="C8" s="48">
        <v>5024</v>
      </c>
      <c r="D8" s="4">
        <v>993</v>
      </c>
      <c r="E8" s="4">
        <v>1932</v>
      </c>
      <c r="F8" s="3">
        <f t="shared" si="0"/>
        <v>7949</v>
      </c>
      <c r="G8" s="48">
        <v>208</v>
      </c>
      <c r="H8" s="4">
        <v>18</v>
      </c>
      <c r="I8" s="9">
        <v>0</v>
      </c>
      <c r="J8" s="9">
        <v>3</v>
      </c>
      <c r="K8" s="3">
        <f t="shared" si="1"/>
        <v>229</v>
      </c>
      <c r="L8" s="24">
        <f t="shared" si="2"/>
        <v>8178</v>
      </c>
    </row>
    <row r="9" spans="2:15" x14ac:dyDescent="0.25">
      <c r="B9" s="2" t="s">
        <v>7</v>
      </c>
      <c r="C9" s="48">
        <v>2908</v>
      </c>
      <c r="D9" s="4">
        <v>767</v>
      </c>
      <c r="E9" s="4">
        <v>1427</v>
      </c>
      <c r="F9" s="3">
        <f t="shared" si="0"/>
        <v>5102</v>
      </c>
      <c r="G9" s="4">
        <v>128</v>
      </c>
      <c r="H9" s="4">
        <v>20</v>
      </c>
      <c r="I9" s="9">
        <v>0</v>
      </c>
      <c r="J9" s="9">
        <v>13</v>
      </c>
      <c r="K9" s="3">
        <f t="shared" si="1"/>
        <v>161</v>
      </c>
      <c r="L9" s="24">
        <f t="shared" si="2"/>
        <v>5263</v>
      </c>
      <c r="O9" s="1"/>
    </row>
    <row r="10" spans="2:15" x14ac:dyDescent="0.25">
      <c r="B10" s="2" t="s">
        <v>8</v>
      </c>
      <c r="C10" s="48">
        <v>4505</v>
      </c>
      <c r="D10" s="4">
        <v>1251</v>
      </c>
      <c r="E10" s="4">
        <v>1887</v>
      </c>
      <c r="F10" s="3">
        <f t="shared" si="0"/>
        <v>7643</v>
      </c>
      <c r="G10" s="4">
        <v>156</v>
      </c>
      <c r="H10" s="4">
        <v>49</v>
      </c>
      <c r="I10" s="9">
        <v>0</v>
      </c>
      <c r="J10" s="9">
        <v>4</v>
      </c>
      <c r="K10" s="3">
        <f t="shared" si="1"/>
        <v>209</v>
      </c>
      <c r="L10" s="24">
        <f t="shared" si="2"/>
        <v>7852</v>
      </c>
    </row>
    <row r="11" spans="2:15" x14ac:dyDescent="0.25">
      <c r="B11" s="2" t="s">
        <v>9</v>
      </c>
      <c r="C11" s="48">
        <v>2462</v>
      </c>
      <c r="D11" s="4">
        <v>386</v>
      </c>
      <c r="E11" s="4">
        <v>652</v>
      </c>
      <c r="F11" s="3">
        <f t="shared" si="0"/>
        <v>3500</v>
      </c>
      <c r="G11" s="4">
        <v>50</v>
      </c>
      <c r="H11" s="4">
        <v>10</v>
      </c>
      <c r="I11" s="9">
        <v>0</v>
      </c>
      <c r="J11" s="9">
        <v>0</v>
      </c>
      <c r="K11" s="3">
        <f t="shared" si="1"/>
        <v>60</v>
      </c>
      <c r="L11" s="24">
        <f t="shared" si="2"/>
        <v>3560</v>
      </c>
      <c r="O11" s="1"/>
    </row>
    <row r="12" spans="2:15" x14ac:dyDescent="0.25">
      <c r="B12" s="2" t="s">
        <v>10</v>
      </c>
      <c r="C12" s="48">
        <v>2479</v>
      </c>
      <c r="D12" s="4">
        <v>705</v>
      </c>
      <c r="E12" s="4">
        <v>766</v>
      </c>
      <c r="F12" s="3">
        <f t="shared" si="0"/>
        <v>3950</v>
      </c>
      <c r="G12" s="4">
        <v>108</v>
      </c>
      <c r="H12" s="4">
        <v>26</v>
      </c>
      <c r="I12" s="9">
        <v>0</v>
      </c>
      <c r="J12" s="9">
        <v>2</v>
      </c>
      <c r="K12" s="3">
        <f t="shared" si="1"/>
        <v>136</v>
      </c>
      <c r="L12" s="24">
        <f t="shared" si="2"/>
        <v>4086</v>
      </c>
    </row>
    <row r="13" spans="2:15" x14ac:dyDescent="0.25">
      <c r="B13" s="2" t="s">
        <v>11</v>
      </c>
      <c r="C13" s="48">
        <v>2047</v>
      </c>
      <c r="D13" s="4">
        <v>616</v>
      </c>
      <c r="E13" s="4">
        <v>842</v>
      </c>
      <c r="F13" s="3">
        <f t="shared" si="0"/>
        <v>3505</v>
      </c>
      <c r="G13" s="4">
        <v>89</v>
      </c>
      <c r="H13" s="4">
        <v>16</v>
      </c>
      <c r="I13" s="9">
        <v>0</v>
      </c>
      <c r="J13" s="9">
        <v>4</v>
      </c>
      <c r="K13" s="3">
        <f t="shared" si="1"/>
        <v>109</v>
      </c>
      <c r="L13" s="24">
        <f t="shared" si="2"/>
        <v>3614</v>
      </c>
      <c r="O13" s="1"/>
    </row>
    <row r="14" spans="2:15" x14ac:dyDescent="0.25">
      <c r="B14" s="2" t="s">
        <v>30</v>
      </c>
      <c r="C14" s="48">
        <v>192</v>
      </c>
      <c r="D14" s="4">
        <v>23</v>
      </c>
      <c r="E14" s="4">
        <v>163</v>
      </c>
      <c r="F14" s="3">
        <f t="shared" si="0"/>
        <v>378</v>
      </c>
      <c r="G14" s="4">
        <v>4</v>
      </c>
      <c r="H14" s="4">
        <v>2</v>
      </c>
      <c r="I14" s="9">
        <v>0</v>
      </c>
      <c r="J14" s="9">
        <v>0</v>
      </c>
      <c r="K14" s="3">
        <f t="shared" si="1"/>
        <v>6</v>
      </c>
      <c r="L14" s="24">
        <f t="shared" si="2"/>
        <v>384</v>
      </c>
    </row>
    <row r="15" spans="2:15" x14ac:dyDescent="0.25">
      <c r="B15" s="2" t="s">
        <v>12</v>
      </c>
      <c r="C15" s="48">
        <v>4928</v>
      </c>
      <c r="D15" s="4">
        <v>746</v>
      </c>
      <c r="E15" s="4">
        <v>1290</v>
      </c>
      <c r="F15" s="3">
        <f t="shared" si="0"/>
        <v>6964</v>
      </c>
      <c r="G15" s="4">
        <v>136</v>
      </c>
      <c r="H15" s="4">
        <v>22</v>
      </c>
      <c r="I15" s="9">
        <v>0</v>
      </c>
      <c r="J15" s="9">
        <v>2</v>
      </c>
      <c r="K15" s="3">
        <f t="shared" si="1"/>
        <v>160</v>
      </c>
      <c r="L15" s="24">
        <f t="shared" si="2"/>
        <v>7124</v>
      </c>
    </row>
    <row r="16" spans="2:15" x14ac:dyDescent="0.25">
      <c r="B16" s="2" t="s">
        <v>13</v>
      </c>
      <c r="C16" s="48">
        <v>803</v>
      </c>
      <c r="D16" s="4">
        <v>204</v>
      </c>
      <c r="E16" s="4">
        <v>396</v>
      </c>
      <c r="F16" s="3">
        <f t="shared" si="0"/>
        <v>1403</v>
      </c>
      <c r="G16" s="4">
        <v>40</v>
      </c>
      <c r="H16" s="4">
        <v>10</v>
      </c>
      <c r="I16" s="9">
        <v>0</v>
      </c>
      <c r="J16" s="9">
        <v>3</v>
      </c>
      <c r="K16" s="3">
        <f t="shared" si="1"/>
        <v>53</v>
      </c>
      <c r="L16" s="24">
        <f t="shared" si="2"/>
        <v>1456</v>
      </c>
    </row>
    <row r="17" spans="2:15" x14ac:dyDescent="0.25">
      <c r="B17" s="2" t="s">
        <v>14</v>
      </c>
      <c r="C17" s="48">
        <v>3193</v>
      </c>
      <c r="D17" s="4">
        <v>517</v>
      </c>
      <c r="E17" s="4">
        <v>1017</v>
      </c>
      <c r="F17" s="3">
        <f t="shared" si="0"/>
        <v>4727</v>
      </c>
      <c r="G17" s="4">
        <v>71</v>
      </c>
      <c r="H17" s="4">
        <v>18</v>
      </c>
      <c r="I17" s="9">
        <v>0</v>
      </c>
      <c r="J17" s="9">
        <v>0</v>
      </c>
      <c r="K17" s="3">
        <f t="shared" si="1"/>
        <v>89</v>
      </c>
      <c r="L17" s="24">
        <f t="shared" si="2"/>
        <v>4816</v>
      </c>
    </row>
    <row r="18" spans="2:15" x14ac:dyDescent="0.25">
      <c r="B18" s="2" t="s">
        <v>15</v>
      </c>
      <c r="C18" s="48">
        <v>909</v>
      </c>
      <c r="D18" s="4">
        <v>293</v>
      </c>
      <c r="E18" s="4">
        <v>462</v>
      </c>
      <c r="F18" s="3">
        <f t="shared" si="0"/>
        <v>1664</v>
      </c>
      <c r="G18" s="4">
        <v>52</v>
      </c>
      <c r="H18" s="4">
        <v>13</v>
      </c>
      <c r="I18" s="9">
        <v>0</v>
      </c>
      <c r="J18" s="9">
        <v>11</v>
      </c>
      <c r="K18" s="3">
        <f t="shared" si="1"/>
        <v>76</v>
      </c>
      <c r="L18" s="24">
        <f t="shared" si="2"/>
        <v>1740</v>
      </c>
    </row>
    <row r="19" spans="2:15" x14ac:dyDescent="0.25">
      <c r="B19" s="2" t="s">
        <v>16</v>
      </c>
      <c r="C19" s="48">
        <v>8738</v>
      </c>
      <c r="D19" s="4">
        <v>2563</v>
      </c>
      <c r="E19" s="4">
        <v>4077</v>
      </c>
      <c r="F19" s="3">
        <f t="shared" si="0"/>
        <v>15378</v>
      </c>
      <c r="G19" s="4">
        <v>475</v>
      </c>
      <c r="H19" s="4">
        <v>66</v>
      </c>
      <c r="I19" s="9">
        <v>0</v>
      </c>
      <c r="J19" s="9">
        <v>7</v>
      </c>
      <c r="K19" s="3">
        <f t="shared" si="1"/>
        <v>548</v>
      </c>
      <c r="L19" s="24">
        <f t="shared" si="2"/>
        <v>15926</v>
      </c>
    </row>
    <row r="20" spans="2:15" x14ac:dyDescent="0.25">
      <c r="B20" s="2" t="s">
        <v>31</v>
      </c>
      <c r="C20" s="48">
        <v>238</v>
      </c>
      <c r="D20" s="4">
        <v>77</v>
      </c>
      <c r="E20" s="4">
        <v>211</v>
      </c>
      <c r="F20" s="3">
        <f t="shared" si="0"/>
        <v>526</v>
      </c>
      <c r="G20" s="4">
        <v>7</v>
      </c>
      <c r="H20" s="4">
        <v>1</v>
      </c>
      <c r="I20" s="9">
        <v>0</v>
      </c>
      <c r="J20" s="9">
        <v>0</v>
      </c>
      <c r="K20" s="3">
        <f t="shared" si="1"/>
        <v>8</v>
      </c>
      <c r="L20" s="24">
        <f t="shared" si="2"/>
        <v>534</v>
      </c>
    </row>
    <row r="21" spans="2:15" x14ac:dyDescent="0.25">
      <c r="B21" s="2" t="s">
        <v>17</v>
      </c>
      <c r="C21" s="48">
        <v>713</v>
      </c>
      <c r="D21" s="4">
        <v>107</v>
      </c>
      <c r="E21" s="4">
        <v>390</v>
      </c>
      <c r="F21" s="3">
        <f t="shared" si="0"/>
        <v>1210</v>
      </c>
      <c r="G21" s="4">
        <v>20</v>
      </c>
      <c r="H21" s="4">
        <v>4</v>
      </c>
      <c r="I21" s="9">
        <v>0</v>
      </c>
      <c r="J21" s="9">
        <v>1</v>
      </c>
      <c r="K21" s="3">
        <f t="shared" si="1"/>
        <v>25</v>
      </c>
      <c r="L21" s="24">
        <f t="shared" si="2"/>
        <v>1235</v>
      </c>
    </row>
    <row r="22" spans="2:15" x14ac:dyDescent="0.25">
      <c r="B22" s="2" t="s">
        <v>18</v>
      </c>
      <c r="C22" s="48">
        <v>4140</v>
      </c>
      <c r="D22" s="4">
        <v>652</v>
      </c>
      <c r="E22" s="4">
        <v>1880</v>
      </c>
      <c r="F22" s="3">
        <f t="shared" si="0"/>
        <v>6672</v>
      </c>
      <c r="G22" s="4">
        <v>146</v>
      </c>
      <c r="H22" s="4">
        <v>24</v>
      </c>
      <c r="I22" s="9">
        <v>1</v>
      </c>
      <c r="J22" s="9">
        <v>24</v>
      </c>
      <c r="K22" s="3">
        <f t="shared" si="1"/>
        <v>195</v>
      </c>
      <c r="L22" s="24">
        <f t="shared" si="2"/>
        <v>6867</v>
      </c>
    </row>
    <row r="23" spans="2:15" x14ac:dyDescent="0.25">
      <c r="B23" s="2" t="s">
        <v>19</v>
      </c>
      <c r="C23" s="48">
        <v>415</v>
      </c>
      <c r="D23" s="4">
        <v>73</v>
      </c>
      <c r="E23" s="4">
        <v>135</v>
      </c>
      <c r="F23" s="3">
        <f t="shared" si="0"/>
        <v>623</v>
      </c>
      <c r="G23" s="4">
        <v>12</v>
      </c>
      <c r="H23" s="4">
        <v>1</v>
      </c>
      <c r="I23" s="9">
        <v>0</v>
      </c>
      <c r="J23" s="9">
        <v>0</v>
      </c>
      <c r="K23" s="3">
        <f t="shared" si="1"/>
        <v>13</v>
      </c>
      <c r="L23" s="24">
        <f t="shared" si="2"/>
        <v>636</v>
      </c>
    </row>
    <row r="24" spans="2:15" x14ac:dyDescent="0.25">
      <c r="B24" s="2" t="s">
        <v>20</v>
      </c>
      <c r="C24" s="48">
        <v>19778</v>
      </c>
      <c r="D24" s="4">
        <v>4939</v>
      </c>
      <c r="E24" s="4">
        <v>6762</v>
      </c>
      <c r="F24" s="3">
        <f t="shared" si="0"/>
        <v>31479</v>
      </c>
      <c r="G24" s="4">
        <v>833</v>
      </c>
      <c r="H24" s="4">
        <v>148</v>
      </c>
      <c r="I24" s="9">
        <v>2</v>
      </c>
      <c r="J24" s="9">
        <v>3</v>
      </c>
      <c r="K24" s="3">
        <f t="shared" si="1"/>
        <v>986</v>
      </c>
      <c r="L24" s="24">
        <f t="shared" si="2"/>
        <v>32465</v>
      </c>
      <c r="N24" s="1"/>
    </row>
    <row r="25" spans="2:15" x14ac:dyDescent="0.25">
      <c r="B25" s="2" t="s">
        <v>21</v>
      </c>
      <c r="C25" s="48">
        <v>1439</v>
      </c>
      <c r="D25" s="4">
        <v>495</v>
      </c>
      <c r="E25" s="4">
        <v>856</v>
      </c>
      <c r="F25" s="3">
        <f t="shared" si="0"/>
        <v>2790</v>
      </c>
      <c r="G25" s="4">
        <v>47</v>
      </c>
      <c r="H25" s="4">
        <v>6</v>
      </c>
      <c r="I25" s="9">
        <v>0</v>
      </c>
      <c r="J25" s="9">
        <v>5</v>
      </c>
      <c r="K25" s="3">
        <f t="shared" si="1"/>
        <v>58</v>
      </c>
      <c r="L25" s="24">
        <f t="shared" si="2"/>
        <v>2848</v>
      </c>
    </row>
    <row r="26" spans="2:15" x14ac:dyDescent="0.25">
      <c r="B26" s="2" t="s">
        <v>22</v>
      </c>
      <c r="C26" s="48">
        <v>199</v>
      </c>
      <c r="D26" s="4">
        <v>52</v>
      </c>
      <c r="E26" s="4">
        <v>61</v>
      </c>
      <c r="F26" s="3">
        <f t="shared" si="0"/>
        <v>312</v>
      </c>
      <c r="G26" s="4">
        <v>4</v>
      </c>
      <c r="H26" s="4">
        <v>0</v>
      </c>
      <c r="I26" s="9">
        <v>0</v>
      </c>
      <c r="J26" s="9">
        <v>0</v>
      </c>
      <c r="K26" s="3">
        <f t="shared" si="1"/>
        <v>4</v>
      </c>
      <c r="L26" s="24">
        <f t="shared" si="2"/>
        <v>316</v>
      </c>
    </row>
    <row r="27" spans="2:15" x14ac:dyDescent="0.25">
      <c r="B27" s="2" t="s">
        <v>23</v>
      </c>
      <c r="C27" s="48">
        <v>2059</v>
      </c>
      <c r="D27" s="4">
        <v>284</v>
      </c>
      <c r="E27" s="4">
        <v>667</v>
      </c>
      <c r="F27" s="3">
        <f t="shared" si="0"/>
        <v>3010</v>
      </c>
      <c r="G27" s="4">
        <v>44</v>
      </c>
      <c r="H27" s="4">
        <v>4</v>
      </c>
      <c r="I27" s="9">
        <v>0</v>
      </c>
      <c r="J27" s="9">
        <v>0</v>
      </c>
      <c r="K27" s="3">
        <f t="shared" si="1"/>
        <v>48</v>
      </c>
      <c r="L27" s="24">
        <f t="shared" si="2"/>
        <v>3058</v>
      </c>
      <c r="O27" s="1"/>
    </row>
    <row r="28" spans="2:15" x14ac:dyDescent="0.25">
      <c r="B28" s="2" t="s">
        <v>32</v>
      </c>
      <c r="C28" s="48">
        <v>607</v>
      </c>
      <c r="D28" s="4">
        <v>177</v>
      </c>
      <c r="E28" s="4">
        <v>490</v>
      </c>
      <c r="F28" s="3">
        <f t="shared" si="0"/>
        <v>1274</v>
      </c>
      <c r="G28" s="4">
        <v>18</v>
      </c>
      <c r="H28" s="4">
        <v>6</v>
      </c>
      <c r="I28" s="9">
        <v>0</v>
      </c>
      <c r="J28" s="9">
        <v>1</v>
      </c>
      <c r="K28" s="3">
        <f t="shared" si="1"/>
        <v>25</v>
      </c>
      <c r="L28" s="24">
        <f t="shared" si="2"/>
        <v>1299</v>
      </c>
    </row>
    <row r="29" spans="2:15" x14ac:dyDescent="0.25">
      <c r="B29" s="2" t="s">
        <v>24</v>
      </c>
      <c r="C29" s="48">
        <v>1986</v>
      </c>
      <c r="D29" s="4">
        <v>347</v>
      </c>
      <c r="E29" s="4">
        <v>990</v>
      </c>
      <c r="F29" s="3">
        <f t="shared" si="0"/>
        <v>3323</v>
      </c>
      <c r="G29" s="4">
        <v>40</v>
      </c>
      <c r="H29" s="4">
        <v>7</v>
      </c>
      <c r="I29" s="9">
        <v>0</v>
      </c>
      <c r="J29" s="9">
        <v>2</v>
      </c>
      <c r="K29" s="3">
        <f t="shared" si="1"/>
        <v>49</v>
      </c>
      <c r="L29" s="24">
        <f t="shared" si="2"/>
        <v>3372</v>
      </c>
    </row>
    <row r="30" spans="2:15" x14ac:dyDescent="0.25">
      <c r="B30" s="2" t="s">
        <v>37</v>
      </c>
      <c r="C30" s="48">
        <v>1387</v>
      </c>
      <c r="D30" s="4">
        <v>432</v>
      </c>
      <c r="E30" s="4">
        <v>763</v>
      </c>
      <c r="F30" s="3">
        <f t="shared" si="0"/>
        <v>2582</v>
      </c>
      <c r="G30" s="4">
        <v>76</v>
      </c>
      <c r="H30" s="4">
        <v>6</v>
      </c>
      <c r="I30" s="9">
        <v>0</v>
      </c>
      <c r="J30" s="9">
        <v>0</v>
      </c>
      <c r="K30" s="3">
        <f t="shared" si="1"/>
        <v>82</v>
      </c>
      <c r="L30" s="24">
        <f t="shared" si="2"/>
        <v>2664</v>
      </c>
    </row>
    <row r="31" spans="2:15" ht="15.75" thickBot="1" x14ac:dyDescent="0.3">
      <c r="B31" s="13" t="s">
        <v>25</v>
      </c>
      <c r="C31" s="48">
        <v>478</v>
      </c>
      <c r="D31" s="4">
        <v>69</v>
      </c>
      <c r="E31" s="4">
        <v>163</v>
      </c>
      <c r="F31" s="14">
        <f t="shared" si="0"/>
        <v>710</v>
      </c>
      <c r="G31" s="4">
        <v>18</v>
      </c>
      <c r="H31" s="11">
        <v>1</v>
      </c>
      <c r="I31" s="9">
        <v>0</v>
      </c>
      <c r="J31" s="12">
        <v>1</v>
      </c>
      <c r="K31" s="14">
        <f t="shared" si="1"/>
        <v>20</v>
      </c>
      <c r="L31" s="25">
        <f t="shared" si="2"/>
        <v>730</v>
      </c>
      <c r="O31" s="1"/>
    </row>
    <row r="32" spans="2:15" ht="21" customHeight="1" thickBot="1" x14ac:dyDescent="0.3">
      <c r="B32" s="39" t="s">
        <v>26</v>
      </c>
      <c r="C32" s="46">
        <f t="shared" ref="C32:J32" si="3">SUM(C7:C31)</f>
        <v>72106</v>
      </c>
      <c r="D32" s="7">
        <f t="shared" si="3"/>
        <v>16886</v>
      </c>
      <c r="E32" s="41">
        <f t="shared" si="3"/>
        <v>28494</v>
      </c>
      <c r="F32" s="45">
        <f t="shared" si="3"/>
        <v>117486</v>
      </c>
      <c r="G32" s="40">
        <f t="shared" si="3"/>
        <v>2798</v>
      </c>
      <c r="H32" s="7">
        <f t="shared" si="3"/>
        <v>480</v>
      </c>
      <c r="I32" s="7">
        <f t="shared" si="3"/>
        <v>3</v>
      </c>
      <c r="J32" s="41">
        <f t="shared" si="3"/>
        <v>87</v>
      </c>
      <c r="K32" s="42">
        <f t="shared" si="1"/>
        <v>3368</v>
      </c>
      <c r="L32" s="43">
        <f t="shared" si="2"/>
        <v>120854</v>
      </c>
    </row>
    <row r="33" spans="2:12" ht="25.5" customHeight="1" thickBot="1" x14ac:dyDescent="0.3">
      <c r="B33" s="47" t="s">
        <v>42</v>
      </c>
      <c r="C33" s="33">
        <v>7526</v>
      </c>
      <c r="D33" s="34">
        <v>938</v>
      </c>
      <c r="E33" s="35">
        <v>2260</v>
      </c>
      <c r="F33" s="36">
        <f>SUM(C33:E33)</f>
        <v>10724</v>
      </c>
      <c r="G33" s="33">
        <v>49</v>
      </c>
      <c r="H33" s="34">
        <v>18</v>
      </c>
      <c r="I33" s="37">
        <v>0</v>
      </c>
      <c r="J33" s="35">
        <v>0</v>
      </c>
      <c r="K33" s="36">
        <f>SUM(G33:J33)</f>
        <v>67</v>
      </c>
      <c r="L33" s="38">
        <f t="shared" si="2"/>
        <v>10791</v>
      </c>
    </row>
    <row r="34" spans="2:12" ht="21.75" customHeight="1" thickBot="1" x14ac:dyDescent="0.3">
      <c r="B34" s="26" t="s">
        <v>40</v>
      </c>
      <c r="C34" s="27">
        <f t="shared" ref="C34:L34" si="4">SUM(C32:C33)</f>
        <v>79632</v>
      </c>
      <c r="D34" s="28">
        <f t="shared" si="4"/>
        <v>17824</v>
      </c>
      <c r="E34" s="29">
        <f t="shared" si="4"/>
        <v>30754</v>
      </c>
      <c r="F34" s="30">
        <f t="shared" si="4"/>
        <v>128210</v>
      </c>
      <c r="G34" s="27">
        <f t="shared" si="4"/>
        <v>2847</v>
      </c>
      <c r="H34" s="28">
        <f t="shared" si="4"/>
        <v>498</v>
      </c>
      <c r="I34" s="7">
        <f t="shared" si="4"/>
        <v>3</v>
      </c>
      <c r="J34" s="29">
        <f t="shared" si="4"/>
        <v>87</v>
      </c>
      <c r="K34" s="30">
        <f t="shared" si="4"/>
        <v>3435</v>
      </c>
      <c r="L34" s="31">
        <f t="shared" si="4"/>
        <v>131645</v>
      </c>
    </row>
    <row r="35" spans="2:12" x14ac:dyDescent="0.25">
      <c r="H35" s="5"/>
      <c r="I35" s="6"/>
      <c r="J35" s="5"/>
      <c r="K35" s="5"/>
    </row>
    <row r="36" spans="2:12" x14ac:dyDescent="0.25">
      <c r="H36" s="5"/>
      <c r="I36" s="6"/>
      <c r="J36" s="5"/>
      <c r="K36" s="5"/>
    </row>
    <row r="37" spans="2:12" x14ac:dyDescent="0.25">
      <c r="H37" s="5"/>
      <c r="I37" s="6"/>
      <c r="J37" s="5"/>
      <c r="K37" s="5"/>
    </row>
    <row r="38" spans="2:12" x14ac:dyDescent="0.25">
      <c r="H38" s="5"/>
      <c r="I38" s="6"/>
      <c r="J38" s="5"/>
      <c r="K38" s="5"/>
    </row>
    <row r="39" spans="2:12" x14ac:dyDescent="0.25">
      <c r="H39" s="5"/>
      <c r="I39" s="6"/>
      <c r="J39" s="5"/>
      <c r="K39" s="5"/>
    </row>
    <row r="40" spans="2:12" x14ac:dyDescent="0.25">
      <c r="H40" s="10"/>
      <c r="I40" s="6"/>
      <c r="J40" s="5"/>
      <c r="K40" s="5"/>
    </row>
    <row r="41" spans="2:12" x14ac:dyDescent="0.25">
      <c r="H41" s="10"/>
      <c r="I41" s="6"/>
      <c r="J41" s="5"/>
      <c r="K41" s="5"/>
    </row>
    <row r="42" spans="2:12" x14ac:dyDescent="0.25">
      <c r="H42" s="10"/>
      <c r="I42" s="6"/>
      <c r="J42" s="5"/>
      <c r="K42" s="5"/>
    </row>
    <row r="43" spans="2:12" x14ac:dyDescent="0.25">
      <c r="H43" s="10"/>
      <c r="I43" s="6"/>
      <c r="J43" s="5"/>
      <c r="K43" s="5"/>
    </row>
    <row r="44" spans="2:12" x14ac:dyDescent="0.25">
      <c r="H44" s="10"/>
      <c r="I44" s="5"/>
      <c r="J44" s="5"/>
      <c r="K44" s="5"/>
    </row>
    <row r="45" spans="2:12" x14ac:dyDescent="0.25">
      <c r="H45" s="10"/>
      <c r="I45" s="5"/>
      <c r="J45" s="5"/>
      <c r="K45" s="5"/>
    </row>
    <row r="46" spans="2:12" x14ac:dyDescent="0.25">
      <c r="H46" s="10"/>
    </row>
    <row r="47" spans="2:12" x14ac:dyDescent="0.25">
      <c r="H47" s="10"/>
    </row>
    <row r="48" spans="2:12" x14ac:dyDescent="0.25">
      <c r="H48" s="10"/>
    </row>
    <row r="49" spans="8:8" x14ac:dyDescent="0.25">
      <c r="H49" s="10"/>
    </row>
    <row r="50" spans="8:8" x14ac:dyDescent="0.25">
      <c r="H50" s="10"/>
    </row>
    <row r="51" spans="8:8" x14ac:dyDescent="0.25">
      <c r="H51" s="10"/>
    </row>
    <row r="52" spans="8:8" x14ac:dyDescent="0.25">
      <c r="H52" s="10"/>
    </row>
    <row r="53" spans="8:8" x14ac:dyDescent="0.25">
      <c r="H53" s="10"/>
    </row>
    <row r="54" spans="8:8" x14ac:dyDescent="0.25">
      <c r="H54" s="10"/>
    </row>
    <row r="55" spans="8:8" x14ac:dyDescent="0.25">
      <c r="H55" s="10"/>
    </row>
    <row r="56" spans="8:8" x14ac:dyDescent="0.25">
      <c r="H56" s="10"/>
    </row>
    <row r="57" spans="8:8" x14ac:dyDescent="0.25">
      <c r="H57" s="10"/>
    </row>
    <row r="58" spans="8:8" x14ac:dyDescent="0.25">
      <c r="H58" s="10"/>
    </row>
    <row r="59" spans="8:8" x14ac:dyDescent="0.25">
      <c r="H59" s="10"/>
    </row>
    <row r="60" spans="8:8" x14ac:dyDescent="0.25">
      <c r="H60" s="10"/>
    </row>
    <row r="61" spans="8:8" x14ac:dyDescent="0.25">
      <c r="H61" s="10"/>
    </row>
    <row r="62" spans="8:8" x14ac:dyDescent="0.25">
      <c r="H62" s="10"/>
    </row>
    <row r="63" spans="8:8" x14ac:dyDescent="0.25">
      <c r="H63" s="10"/>
    </row>
    <row r="64" spans="8:8" x14ac:dyDescent="0.25">
      <c r="H64" s="10"/>
    </row>
  </sheetData>
  <mergeCells count="5">
    <mergeCell ref="B3:L3"/>
    <mergeCell ref="B5:B6"/>
    <mergeCell ref="C5:F5"/>
    <mergeCell ref="G5:K5"/>
    <mergeCell ref="L5:L6"/>
  </mergeCells>
  <pageMargins left="0.7" right="0.7" top="0" bottom="0" header="0.3" footer="0.3"/>
  <pageSetup orientation="landscape" verticalDpi="4294967294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O64"/>
  <sheetViews>
    <sheetView workbookViewId="0">
      <selection activeCell="B3" sqref="B3:L3"/>
    </sheetView>
  </sheetViews>
  <sheetFormatPr defaultRowHeight="15" x14ac:dyDescent="0.25"/>
  <cols>
    <col min="1" max="1" width="5.7109375" customWidth="1"/>
    <col min="2" max="2" width="13" customWidth="1"/>
    <col min="3" max="8" width="9.85546875" customWidth="1"/>
    <col min="9" max="9" width="10.42578125" customWidth="1"/>
    <col min="10" max="10" width="12.85546875" customWidth="1"/>
    <col min="11" max="11" width="10.42578125" customWidth="1"/>
    <col min="12" max="12" width="10" customWidth="1"/>
  </cols>
  <sheetData>
    <row r="3" spans="2:15" ht="15.75" x14ac:dyDescent="0.25">
      <c r="B3" s="52" t="s">
        <v>48</v>
      </c>
      <c r="C3" s="53"/>
      <c r="D3" s="53"/>
      <c r="E3" s="53"/>
      <c r="F3" s="53"/>
      <c r="G3" s="53"/>
      <c r="H3" s="53"/>
      <c r="I3" s="53"/>
      <c r="J3" s="53"/>
      <c r="K3" s="53"/>
      <c r="L3" s="53"/>
    </row>
    <row r="4" spans="2:15" ht="15.75" thickBot="1" x14ac:dyDescent="0.3">
      <c r="C4" s="1"/>
      <c r="D4" s="1"/>
      <c r="E4" s="1"/>
      <c r="F4" s="1"/>
    </row>
    <row r="5" spans="2:15" ht="18.75" customHeight="1" thickBot="1" x14ac:dyDescent="0.3">
      <c r="B5" s="54" t="s">
        <v>27</v>
      </c>
      <c r="C5" s="56" t="s">
        <v>5</v>
      </c>
      <c r="D5" s="57"/>
      <c r="E5" s="57"/>
      <c r="F5" s="58"/>
      <c r="G5" s="56" t="s">
        <v>29</v>
      </c>
      <c r="H5" s="57"/>
      <c r="I5" s="57"/>
      <c r="J5" s="57"/>
      <c r="K5" s="58"/>
      <c r="L5" s="59" t="s">
        <v>26</v>
      </c>
    </row>
    <row r="6" spans="2:15" ht="42" customHeight="1" thickBot="1" x14ac:dyDescent="0.3">
      <c r="B6" s="55"/>
      <c r="C6" s="15" t="s">
        <v>1</v>
      </c>
      <c r="D6" s="16" t="s">
        <v>2</v>
      </c>
      <c r="E6" s="51" t="s">
        <v>3</v>
      </c>
      <c r="F6" s="50" t="s">
        <v>4</v>
      </c>
      <c r="G6" s="15" t="s">
        <v>33</v>
      </c>
      <c r="H6" s="16" t="s">
        <v>34</v>
      </c>
      <c r="I6" s="16" t="s">
        <v>28</v>
      </c>
      <c r="J6" s="51" t="s">
        <v>35</v>
      </c>
      <c r="K6" s="50" t="s">
        <v>36</v>
      </c>
      <c r="L6" s="60"/>
    </row>
    <row r="7" spans="2:15" x14ac:dyDescent="0.25">
      <c r="B7" s="20" t="s">
        <v>0</v>
      </c>
      <c r="C7" s="49">
        <v>477</v>
      </c>
      <c r="D7" s="8">
        <v>117</v>
      </c>
      <c r="E7" s="8">
        <v>214</v>
      </c>
      <c r="F7" s="22">
        <f t="shared" ref="F7:F31" si="0">C7+D7+E7</f>
        <v>808</v>
      </c>
      <c r="G7" s="49">
        <v>16</v>
      </c>
      <c r="H7" s="8">
        <v>2</v>
      </c>
      <c r="I7" s="9">
        <v>0</v>
      </c>
      <c r="J7" s="9">
        <v>1</v>
      </c>
      <c r="K7" s="22">
        <f t="shared" ref="K7:K32" si="1">G7+H7+I7+J7</f>
        <v>19</v>
      </c>
      <c r="L7" s="23">
        <f t="shared" ref="L7:L33" si="2">F7+K7</f>
        <v>827</v>
      </c>
      <c r="O7" s="1"/>
    </row>
    <row r="8" spans="2:15" x14ac:dyDescent="0.25">
      <c r="B8" s="2" t="s">
        <v>6</v>
      </c>
      <c r="C8" s="48">
        <v>5047</v>
      </c>
      <c r="D8" s="4">
        <v>991</v>
      </c>
      <c r="E8" s="4">
        <v>1930</v>
      </c>
      <c r="F8" s="3">
        <f t="shared" si="0"/>
        <v>7968</v>
      </c>
      <c r="G8" s="48">
        <v>206</v>
      </c>
      <c r="H8" s="4">
        <v>18</v>
      </c>
      <c r="I8" s="9">
        <v>0</v>
      </c>
      <c r="J8" s="9">
        <v>3</v>
      </c>
      <c r="K8" s="3">
        <f t="shared" si="1"/>
        <v>227</v>
      </c>
      <c r="L8" s="24">
        <f t="shared" si="2"/>
        <v>8195</v>
      </c>
    </row>
    <row r="9" spans="2:15" x14ac:dyDescent="0.25">
      <c r="B9" s="2" t="s">
        <v>7</v>
      </c>
      <c r="C9" s="48">
        <v>2916</v>
      </c>
      <c r="D9" s="4">
        <v>764</v>
      </c>
      <c r="E9" s="4">
        <v>1417</v>
      </c>
      <c r="F9" s="3">
        <f t="shared" si="0"/>
        <v>5097</v>
      </c>
      <c r="G9" s="4">
        <v>128</v>
      </c>
      <c r="H9" s="4">
        <v>20</v>
      </c>
      <c r="I9" s="9">
        <v>0</v>
      </c>
      <c r="J9" s="9">
        <v>13</v>
      </c>
      <c r="K9" s="3">
        <f t="shared" si="1"/>
        <v>161</v>
      </c>
      <c r="L9" s="24">
        <f t="shared" si="2"/>
        <v>5258</v>
      </c>
      <c r="O9" s="1"/>
    </row>
    <row r="10" spans="2:15" x14ac:dyDescent="0.25">
      <c r="B10" s="2" t="s">
        <v>8</v>
      </c>
      <c r="C10" s="48">
        <v>4532</v>
      </c>
      <c r="D10" s="4">
        <v>1248</v>
      </c>
      <c r="E10" s="4">
        <v>1884</v>
      </c>
      <c r="F10" s="3">
        <f t="shared" si="0"/>
        <v>7664</v>
      </c>
      <c r="G10" s="4">
        <v>155</v>
      </c>
      <c r="H10" s="4">
        <v>49</v>
      </c>
      <c r="I10" s="9">
        <v>0</v>
      </c>
      <c r="J10" s="9">
        <v>4</v>
      </c>
      <c r="K10" s="3">
        <f t="shared" si="1"/>
        <v>208</v>
      </c>
      <c r="L10" s="24">
        <f t="shared" si="2"/>
        <v>7872</v>
      </c>
    </row>
    <row r="11" spans="2:15" x14ac:dyDescent="0.25">
      <c r="B11" s="2" t="s">
        <v>9</v>
      </c>
      <c r="C11" s="48">
        <v>2469</v>
      </c>
      <c r="D11" s="4">
        <v>385</v>
      </c>
      <c r="E11" s="4">
        <v>649</v>
      </c>
      <c r="F11" s="3">
        <f t="shared" si="0"/>
        <v>3503</v>
      </c>
      <c r="G11" s="4">
        <v>49</v>
      </c>
      <c r="H11" s="4">
        <v>10</v>
      </c>
      <c r="I11" s="9">
        <v>0</v>
      </c>
      <c r="J11" s="9">
        <v>0</v>
      </c>
      <c r="K11" s="3">
        <f t="shared" si="1"/>
        <v>59</v>
      </c>
      <c r="L11" s="24">
        <f t="shared" si="2"/>
        <v>3562</v>
      </c>
      <c r="O11" s="1"/>
    </row>
    <row r="12" spans="2:15" x14ac:dyDescent="0.25">
      <c r="B12" s="2" t="s">
        <v>10</v>
      </c>
      <c r="C12" s="48">
        <v>2477</v>
      </c>
      <c r="D12" s="4">
        <v>704</v>
      </c>
      <c r="E12" s="4">
        <v>764</v>
      </c>
      <c r="F12" s="3">
        <f t="shared" si="0"/>
        <v>3945</v>
      </c>
      <c r="G12" s="4">
        <v>108</v>
      </c>
      <c r="H12" s="4">
        <v>26</v>
      </c>
      <c r="I12" s="9">
        <v>0</v>
      </c>
      <c r="J12" s="9">
        <v>2</v>
      </c>
      <c r="K12" s="3">
        <f t="shared" si="1"/>
        <v>136</v>
      </c>
      <c r="L12" s="24">
        <f t="shared" si="2"/>
        <v>4081</v>
      </c>
    </row>
    <row r="13" spans="2:15" x14ac:dyDescent="0.25">
      <c r="B13" s="2" t="s">
        <v>11</v>
      </c>
      <c r="C13" s="48">
        <v>2049</v>
      </c>
      <c r="D13" s="4">
        <v>613</v>
      </c>
      <c r="E13" s="4">
        <v>842</v>
      </c>
      <c r="F13" s="3">
        <f t="shared" si="0"/>
        <v>3504</v>
      </c>
      <c r="G13" s="4">
        <v>89</v>
      </c>
      <c r="H13" s="4">
        <v>16</v>
      </c>
      <c r="I13" s="9">
        <v>0</v>
      </c>
      <c r="J13" s="9">
        <v>4</v>
      </c>
      <c r="K13" s="3">
        <f t="shared" si="1"/>
        <v>109</v>
      </c>
      <c r="L13" s="24">
        <f t="shared" si="2"/>
        <v>3613</v>
      </c>
      <c r="O13" s="1"/>
    </row>
    <row r="14" spans="2:15" x14ac:dyDescent="0.25">
      <c r="B14" s="2" t="s">
        <v>30</v>
      </c>
      <c r="C14" s="48">
        <v>195</v>
      </c>
      <c r="D14" s="4">
        <v>23</v>
      </c>
      <c r="E14" s="4">
        <v>162</v>
      </c>
      <c r="F14" s="3">
        <f t="shared" si="0"/>
        <v>380</v>
      </c>
      <c r="G14" s="4">
        <v>4</v>
      </c>
      <c r="H14" s="4">
        <v>2</v>
      </c>
      <c r="I14" s="9">
        <v>0</v>
      </c>
      <c r="J14" s="9">
        <v>0</v>
      </c>
      <c r="K14" s="3">
        <f t="shared" si="1"/>
        <v>6</v>
      </c>
      <c r="L14" s="24">
        <f t="shared" si="2"/>
        <v>386</v>
      </c>
    </row>
    <row r="15" spans="2:15" x14ac:dyDescent="0.25">
      <c r="B15" s="2" t="s">
        <v>12</v>
      </c>
      <c r="C15" s="48">
        <v>4942</v>
      </c>
      <c r="D15" s="4">
        <v>746</v>
      </c>
      <c r="E15" s="4">
        <v>1284</v>
      </c>
      <c r="F15" s="3">
        <f t="shared" si="0"/>
        <v>6972</v>
      </c>
      <c r="G15" s="4">
        <v>136</v>
      </c>
      <c r="H15" s="4">
        <v>22</v>
      </c>
      <c r="I15" s="9">
        <v>0</v>
      </c>
      <c r="J15" s="9">
        <v>2</v>
      </c>
      <c r="K15" s="3">
        <f t="shared" si="1"/>
        <v>160</v>
      </c>
      <c r="L15" s="24">
        <f t="shared" si="2"/>
        <v>7132</v>
      </c>
    </row>
    <row r="16" spans="2:15" x14ac:dyDescent="0.25">
      <c r="B16" s="2" t="s">
        <v>13</v>
      </c>
      <c r="C16" s="48">
        <v>807</v>
      </c>
      <c r="D16" s="4">
        <v>204</v>
      </c>
      <c r="E16" s="4">
        <v>399</v>
      </c>
      <c r="F16" s="3">
        <f t="shared" si="0"/>
        <v>1410</v>
      </c>
      <c r="G16" s="4">
        <v>40</v>
      </c>
      <c r="H16" s="4">
        <v>10</v>
      </c>
      <c r="I16" s="9">
        <v>0</v>
      </c>
      <c r="J16" s="9">
        <v>1</v>
      </c>
      <c r="K16" s="3">
        <f t="shared" si="1"/>
        <v>51</v>
      </c>
      <c r="L16" s="24">
        <f t="shared" si="2"/>
        <v>1461</v>
      </c>
    </row>
    <row r="17" spans="2:15" x14ac:dyDescent="0.25">
      <c r="B17" s="2" t="s">
        <v>14</v>
      </c>
      <c r="C17" s="48">
        <v>3189</v>
      </c>
      <c r="D17" s="4">
        <v>518</v>
      </c>
      <c r="E17" s="4">
        <v>1019</v>
      </c>
      <c r="F17" s="3">
        <f t="shared" si="0"/>
        <v>4726</v>
      </c>
      <c r="G17" s="4">
        <v>71</v>
      </c>
      <c r="H17" s="4">
        <v>18</v>
      </c>
      <c r="I17" s="9">
        <v>0</v>
      </c>
      <c r="J17" s="9">
        <v>0</v>
      </c>
      <c r="K17" s="3">
        <f t="shared" si="1"/>
        <v>89</v>
      </c>
      <c r="L17" s="24">
        <f t="shared" si="2"/>
        <v>4815</v>
      </c>
    </row>
    <row r="18" spans="2:15" x14ac:dyDescent="0.25">
      <c r="B18" s="2" t="s">
        <v>15</v>
      </c>
      <c r="C18" s="48">
        <v>913</v>
      </c>
      <c r="D18" s="4">
        <v>296</v>
      </c>
      <c r="E18" s="4">
        <v>459</v>
      </c>
      <c r="F18" s="3">
        <f t="shared" si="0"/>
        <v>1668</v>
      </c>
      <c r="G18" s="4">
        <v>52</v>
      </c>
      <c r="H18" s="4">
        <v>13</v>
      </c>
      <c r="I18" s="9">
        <v>0</v>
      </c>
      <c r="J18" s="9">
        <v>11</v>
      </c>
      <c r="K18" s="3">
        <f t="shared" si="1"/>
        <v>76</v>
      </c>
      <c r="L18" s="24">
        <f t="shared" si="2"/>
        <v>1744</v>
      </c>
    </row>
    <row r="19" spans="2:15" x14ac:dyDescent="0.25">
      <c r="B19" s="2" t="s">
        <v>16</v>
      </c>
      <c r="C19" s="48">
        <v>8738</v>
      </c>
      <c r="D19" s="4">
        <v>2560</v>
      </c>
      <c r="E19" s="4">
        <v>4074</v>
      </c>
      <c r="F19" s="3">
        <f t="shared" si="0"/>
        <v>15372</v>
      </c>
      <c r="G19" s="4">
        <v>469</v>
      </c>
      <c r="H19" s="4">
        <v>65</v>
      </c>
      <c r="I19" s="9">
        <v>0</v>
      </c>
      <c r="J19" s="9">
        <v>7</v>
      </c>
      <c r="K19" s="3">
        <f t="shared" si="1"/>
        <v>541</v>
      </c>
      <c r="L19" s="24">
        <f t="shared" si="2"/>
        <v>15913</v>
      </c>
    </row>
    <row r="20" spans="2:15" x14ac:dyDescent="0.25">
      <c r="B20" s="2" t="s">
        <v>31</v>
      </c>
      <c r="C20" s="48">
        <v>238</v>
      </c>
      <c r="D20" s="4">
        <v>77</v>
      </c>
      <c r="E20" s="4">
        <v>210</v>
      </c>
      <c r="F20" s="3">
        <f t="shared" si="0"/>
        <v>525</v>
      </c>
      <c r="G20" s="4">
        <v>7</v>
      </c>
      <c r="H20" s="4">
        <v>1</v>
      </c>
      <c r="I20" s="9">
        <v>0</v>
      </c>
      <c r="J20" s="9">
        <v>0</v>
      </c>
      <c r="K20" s="3">
        <f t="shared" si="1"/>
        <v>8</v>
      </c>
      <c r="L20" s="24">
        <f t="shared" si="2"/>
        <v>533</v>
      </c>
    </row>
    <row r="21" spans="2:15" x14ac:dyDescent="0.25">
      <c r="B21" s="2" t="s">
        <v>17</v>
      </c>
      <c r="C21" s="48">
        <v>713</v>
      </c>
      <c r="D21" s="4">
        <v>106</v>
      </c>
      <c r="E21" s="4">
        <v>389</v>
      </c>
      <c r="F21" s="3">
        <f t="shared" si="0"/>
        <v>1208</v>
      </c>
      <c r="G21" s="4">
        <v>20</v>
      </c>
      <c r="H21" s="4">
        <v>4</v>
      </c>
      <c r="I21" s="9">
        <v>0</v>
      </c>
      <c r="J21" s="9">
        <v>1</v>
      </c>
      <c r="K21" s="3">
        <f t="shared" si="1"/>
        <v>25</v>
      </c>
      <c r="L21" s="24">
        <f t="shared" si="2"/>
        <v>1233</v>
      </c>
    </row>
    <row r="22" spans="2:15" x14ac:dyDescent="0.25">
      <c r="B22" s="2" t="s">
        <v>18</v>
      </c>
      <c r="C22" s="48">
        <v>4150</v>
      </c>
      <c r="D22" s="4">
        <v>647</v>
      </c>
      <c r="E22" s="4">
        <v>1874</v>
      </c>
      <c r="F22" s="3">
        <f t="shared" si="0"/>
        <v>6671</v>
      </c>
      <c r="G22" s="4">
        <v>141</v>
      </c>
      <c r="H22" s="4">
        <v>24</v>
      </c>
      <c r="I22" s="9">
        <v>1</v>
      </c>
      <c r="J22" s="9">
        <v>23</v>
      </c>
      <c r="K22" s="3">
        <f t="shared" si="1"/>
        <v>189</v>
      </c>
      <c r="L22" s="24">
        <f t="shared" si="2"/>
        <v>6860</v>
      </c>
    </row>
    <row r="23" spans="2:15" x14ac:dyDescent="0.25">
      <c r="B23" s="2" t="s">
        <v>19</v>
      </c>
      <c r="C23" s="48">
        <v>414</v>
      </c>
      <c r="D23" s="4">
        <v>73</v>
      </c>
      <c r="E23" s="4">
        <v>138</v>
      </c>
      <c r="F23" s="3">
        <f t="shared" si="0"/>
        <v>625</v>
      </c>
      <c r="G23" s="4">
        <v>12</v>
      </c>
      <c r="H23" s="4">
        <v>1</v>
      </c>
      <c r="I23" s="9">
        <v>0</v>
      </c>
      <c r="J23" s="9">
        <v>0</v>
      </c>
      <c r="K23" s="3">
        <f t="shared" si="1"/>
        <v>13</v>
      </c>
      <c r="L23" s="24">
        <f t="shared" si="2"/>
        <v>638</v>
      </c>
    </row>
    <row r="24" spans="2:15" x14ac:dyDescent="0.25">
      <c r="B24" s="2" t="s">
        <v>20</v>
      </c>
      <c r="C24" s="48">
        <v>19883</v>
      </c>
      <c r="D24" s="4">
        <v>4929</v>
      </c>
      <c r="E24" s="4">
        <v>6763</v>
      </c>
      <c r="F24" s="3">
        <f t="shared" si="0"/>
        <v>31575</v>
      </c>
      <c r="G24" s="4">
        <v>829</v>
      </c>
      <c r="H24" s="4">
        <v>148</v>
      </c>
      <c r="I24" s="9">
        <v>1</v>
      </c>
      <c r="J24" s="9">
        <v>2</v>
      </c>
      <c r="K24" s="3">
        <f t="shared" si="1"/>
        <v>980</v>
      </c>
      <c r="L24" s="24">
        <f t="shared" si="2"/>
        <v>32555</v>
      </c>
      <c r="N24" s="1"/>
    </row>
    <row r="25" spans="2:15" x14ac:dyDescent="0.25">
      <c r="B25" s="2" t="s">
        <v>21</v>
      </c>
      <c r="C25" s="48">
        <v>1448</v>
      </c>
      <c r="D25" s="4">
        <v>493</v>
      </c>
      <c r="E25" s="4">
        <v>855</v>
      </c>
      <c r="F25" s="3">
        <f t="shared" si="0"/>
        <v>2796</v>
      </c>
      <c r="G25" s="4">
        <v>47</v>
      </c>
      <c r="H25" s="4">
        <v>6</v>
      </c>
      <c r="I25" s="9">
        <v>0</v>
      </c>
      <c r="J25" s="9">
        <v>5</v>
      </c>
      <c r="K25" s="3">
        <f t="shared" si="1"/>
        <v>58</v>
      </c>
      <c r="L25" s="24">
        <f t="shared" si="2"/>
        <v>2854</v>
      </c>
    </row>
    <row r="26" spans="2:15" x14ac:dyDescent="0.25">
      <c r="B26" s="2" t="s">
        <v>22</v>
      </c>
      <c r="C26" s="48">
        <v>199</v>
      </c>
      <c r="D26" s="4">
        <v>51</v>
      </c>
      <c r="E26" s="4">
        <v>61</v>
      </c>
      <c r="F26" s="3">
        <f t="shared" si="0"/>
        <v>311</v>
      </c>
      <c r="G26" s="4">
        <v>4</v>
      </c>
      <c r="H26" s="4">
        <v>0</v>
      </c>
      <c r="I26" s="9">
        <v>0</v>
      </c>
      <c r="J26" s="9">
        <v>0</v>
      </c>
      <c r="K26" s="3">
        <f t="shared" si="1"/>
        <v>4</v>
      </c>
      <c r="L26" s="24">
        <f t="shared" si="2"/>
        <v>315</v>
      </c>
    </row>
    <row r="27" spans="2:15" x14ac:dyDescent="0.25">
      <c r="B27" s="2" t="s">
        <v>23</v>
      </c>
      <c r="C27" s="48">
        <v>2058</v>
      </c>
      <c r="D27" s="4">
        <v>285</v>
      </c>
      <c r="E27" s="4">
        <v>665</v>
      </c>
      <c r="F27" s="3">
        <f t="shared" si="0"/>
        <v>3008</v>
      </c>
      <c r="G27" s="4">
        <v>44</v>
      </c>
      <c r="H27" s="4">
        <v>4</v>
      </c>
      <c r="I27" s="9">
        <v>0</v>
      </c>
      <c r="J27" s="9">
        <v>0</v>
      </c>
      <c r="K27" s="3">
        <f t="shared" si="1"/>
        <v>48</v>
      </c>
      <c r="L27" s="24">
        <f t="shared" si="2"/>
        <v>3056</v>
      </c>
      <c r="O27" s="1"/>
    </row>
    <row r="28" spans="2:15" x14ac:dyDescent="0.25">
      <c r="B28" s="2" t="s">
        <v>32</v>
      </c>
      <c r="C28" s="48">
        <v>613</v>
      </c>
      <c r="D28" s="4">
        <v>177</v>
      </c>
      <c r="E28" s="4">
        <v>487</v>
      </c>
      <c r="F28" s="3">
        <f t="shared" si="0"/>
        <v>1277</v>
      </c>
      <c r="G28" s="4">
        <v>18</v>
      </c>
      <c r="H28" s="4">
        <v>6</v>
      </c>
      <c r="I28" s="9">
        <v>0</v>
      </c>
      <c r="J28" s="9">
        <v>1</v>
      </c>
      <c r="K28" s="3">
        <f t="shared" si="1"/>
        <v>25</v>
      </c>
      <c r="L28" s="24">
        <f t="shared" si="2"/>
        <v>1302</v>
      </c>
    </row>
    <row r="29" spans="2:15" x14ac:dyDescent="0.25">
      <c r="B29" s="2" t="s">
        <v>24</v>
      </c>
      <c r="C29" s="48">
        <v>1987</v>
      </c>
      <c r="D29" s="4">
        <v>341</v>
      </c>
      <c r="E29" s="4">
        <v>991</v>
      </c>
      <c r="F29" s="3">
        <f t="shared" si="0"/>
        <v>3319</v>
      </c>
      <c r="G29" s="4">
        <v>40</v>
      </c>
      <c r="H29" s="4">
        <v>7</v>
      </c>
      <c r="I29" s="9">
        <v>0</v>
      </c>
      <c r="J29" s="9">
        <v>2</v>
      </c>
      <c r="K29" s="3">
        <f t="shared" si="1"/>
        <v>49</v>
      </c>
      <c r="L29" s="24">
        <f t="shared" si="2"/>
        <v>3368</v>
      </c>
    </row>
    <row r="30" spans="2:15" x14ac:dyDescent="0.25">
      <c r="B30" s="2" t="s">
        <v>37</v>
      </c>
      <c r="C30" s="48">
        <v>1397</v>
      </c>
      <c r="D30" s="4">
        <v>429</v>
      </c>
      <c r="E30" s="4">
        <v>765</v>
      </c>
      <c r="F30" s="3">
        <f t="shared" si="0"/>
        <v>2591</v>
      </c>
      <c r="G30" s="4">
        <v>75</v>
      </c>
      <c r="H30" s="4">
        <v>6</v>
      </c>
      <c r="I30" s="9">
        <v>0</v>
      </c>
      <c r="J30" s="9">
        <v>0</v>
      </c>
      <c r="K30" s="3">
        <f t="shared" si="1"/>
        <v>81</v>
      </c>
      <c r="L30" s="24">
        <f t="shared" si="2"/>
        <v>2672</v>
      </c>
    </row>
    <row r="31" spans="2:15" ht="15.75" thickBot="1" x14ac:dyDescent="0.3">
      <c r="B31" s="13" t="s">
        <v>25</v>
      </c>
      <c r="C31" s="48">
        <v>482</v>
      </c>
      <c r="D31" s="4">
        <v>69</v>
      </c>
      <c r="E31" s="4">
        <v>163</v>
      </c>
      <c r="F31" s="14">
        <f t="shared" si="0"/>
        <v>714</v>
      </c>
      <c r="G31" s="4">
        <v>18</v>
      </c>
      <c r="H31" s="11">
        <v>1</v>
      </c>
      <c r="I31" s="9">
        <v>0</v>
      </c>
      <c r="J31" s="12">
        <v>1</v>
      </c>
      <c r="K31" s="14">
        <f t="shared" si="1"/>
        <v>20</v>
      </c>
      <c r="L31" s="25">
        <f t="shared" si="2"/>
        <v>734</v>
      </c>
      <c r="O31" s="1"/>
    </row>
    <row r="32" spans="2:15" ht="21" customHeight="1" thickBot="1" x14ac:dyDescent="0.3">
      <c r="B32" s="39" t="s">
        <v>26</v>
      </c>
      <c r="C32" s="46">
        <f t="shared" ref="C32:J32" si="3">SUM(C7:C31)</f>
        <v>72333</v>
      </c>
      <c r="D32" s="7">
        <f t="shared" si="3"/>
        <v>16846</v>
      </c>
      <c r="E32" s="41">
        <f t="shared" si="3"/>
        <v>28458</v>
      </c>
      <c r="F32" s="45">
        <f t="shared" si="3"/>
        <v>117637</v>
      </c>
      <c r="G32" s="40">
        <f t="shared" si="3"/>
        <v>2778</v>
      </c>
      <c r="H32" s="7">
        <f t="shared" si="3"/>
        <v>479</v>
      </c>
      <c r="I32" s="7">
        <f t="shared" si="3"/>
        <v>2</v>
      </c>
      <c r="J32" s="41">
        <f t="shared" si="3"/>
        <v>83</v>
      </c>
      <c r="K32" s="42">
        <f t="shared" si="1"/>
        <v>3342</v>
      </c>
      <c r="L32" s="43">
        <f t="shared" si="2"/>
        <v>120979</v>
      </c>
    </row>
    <row r="33" spans="2:12" ht="25.5" customHeight="1" thickBot="1" x14ac:dyDescent="0.3">
      <c r="B33" s="47" t="s">
        <v>42</v>
      </c>
      <c r="C33" s="33">
        <v>7565</v>
      </c>
      <c r="D33" s="34">
        <v>938</v>
      </c>
      <c r="E33" s="35">
        <v>2273</v>
      </c>
      <c r="F33" s="36">
        <f>SUM(C33:E33)</f>
        <v>10776</v>
      </c>
      <c r="G33" s="33">
        <v>49</v>
      </c>
      <c r="H33" s="34">
        <v>18</v>
      </c>
      <c r="I33" s="37">
        <v>0</v>
      </c>
      <c r="J33" s="35">
        <v>0</v>
      </c>
      <c r="K33" s="36">
        <f>SUM(G33:J33)</f>
        <v>67</v>
      </c>
      <c r="L33" s="38">
        <f t="shared" si="2"/>
        <v>10843</v>
      </c>
    </row>
    <row r="34" spans="2:12" ht="21.75" customHeight="1" thickBot="1" x14ac:dyDescent="0.3">
      <c r="B34" s="26" t="s">
        <v>40</v>
      </c>
      <c r="C34" s="27">
        <f t="shared" ref="C34:L34" si="4">SUM(C32:C33)</f>
        <v>79898</v>
      </c>
      <c r="D34" s="28">
        <f t="shared" si="4"/>
        <v>17784</v>
      </c>
      <c r="E34" s="29">
        <f t="shared" si="4"/>
        <v>30731</v>
      </c>
      <c r="F34" s="30">
        <f t="shared" si="4"/>
        <v>128413</v>
      </c>
      <c r="G34" s="27">
        <f t="shared" si="4"/>
        <v>2827</v>
      </c>
      <c r="H34" s="28">
        <f t="shared" si="4"/>
        <v>497</v>
      </c>
      <c r="I34" s="7">
        <f t="shared" si="4"/>
        <v>2</v>
      </c>
      <c r="J34" s="29">
        <f t="shared" si="4"/>
        <v>83</v>
      </c>
      <c r="K34" s="30">
        <f t="shared" si="4"/>
        <v>3409</v>
      </c>
      <c r="L34" s="31">
        <f t="shared" si="4"/>
        <v>131822</v>
      </c>
    </row>
    <row r="35" spans="2:12" x14ac:dyDescent="0.25">
      <c r="H35" s="5"/>
      <c r="I35" s="6"/>
      <c r="J35" s="5"/>
      <c r="K35" s="5"/>
    </row>
    <row r="36" spans="2:12" x14ac:dyDescent="0.25">
      <c r="H36" s="5"/>
      <c r="I36" s="6"/>
      <c r="J36" s="5"/>
      <c r="K36" s="5"/>
    </row>
    <row r="37" spans="2:12" x14ac:dyDescent="0.25">
      <c r="H37" s="5"/>
      <c r="I37" s="6"/>
      <c r="J37" s="5"/>
      <c r="K37" s="5"/>
    </row>
    <row r="38" spans="2:12" x14ac:dyDescent="0.25">
      <c r="H38" s="5"/>
      <c r="I38" s="6"/>
      <c r="J38" s="5"/>
      <c r="K38" s="5"/>
    </row>
    <row r="39" spans="2:12" x14ac:dyDescent="0.25">
      <c r="H39" s="5"/>
      <c r="I39" s="6"/>
      <c r="J39" s="5"/>
      <c r="K39" s="5"/>
    </row>
    <row r="40" spans="2:12" x14ac:dyDescent="0.25">
      <c r="H40" s="10"/>
      <c r="I40" s="6"/>
      <c r="J40" s="5"/>
      <c r="K40" s="5"/>
    </row>
    <row r="41" spans="2:12" x14ac:dyDescent="0.25">
      <c r="H41" s="10"/>
      <c r="I41" s="6"/>
      <c r="J41" s="5"/>
      <c r="K41" s="5"/>
    </row>
    <row r="42" spans="2:12" x14ac:dyDescent="0.25">
      <c r="H42" s="10"/>
      <c r="I42" s="6"/>
      <c r="J42" s="5"/>
      <c r="K42" s="5"/>
    </row>
    <row r="43" spans="2:12" x14ac:dyDescent="0.25">
      <c r="H43" s="10"/>
      <c r="I43" s="6"/>
      <c r="J43" s="5"/>
      <c r="K43" s="5"/>
    </row>
    <row r="44" spans="2:12" x14ac:dyDescent="0.25">
      <c r="H44" s="10"/>
      <c r="I44" s="5"/>
      <c r="J44" s="5"/>
      <c r="K44" s="5"/>
    </row>
    <row r="45" spans="2:12" x14ac:dyDescent="0.25">
      <c r="H45" s="10"/>
      <c r="I45" s="5"/>
      <c r="J45" s="5"/>
      <c r="K45" s="5"/>
    </row>
    <row r="46" spans="2:12" x14ac:dyDescent="0.25">
      <c r="H46" s="10"/>
    </row>
    <row r="47" spans="2:12" x14ac:dyDescent="0.25">
      <c r="H47" s="10"/>
    </row>
    <row r="48" spans="2:12" x14ac:dyDescent="0.25">
      <c r="H48" s="10"/>
    </row>
    <row r="49" spans="8:8" x14ac:dyDescent="0.25">
      <c r="H49" s="10"/>
    </row>
    <row r="50" spans="8:8" x14ac:dyDescent="0.25">
      <c r="H50" s="10"/>
    </row>
    <row r="51" spans="8:8" x14ac:dyDescent="0.25">
      <c r="H51" s="10"/>
    </row>
    <row r="52" spans="8:8" x14ac:dyDescent="0.25">
      <c r="H52" s="10"/>
    </row>
    <row r="53" spans="8:8" x14ac:dyDescent="0.25">
      <c r="H53" s="10"/>
    </row>
    <row r="54" spans="8:8" x14ac:dyDescent="0.25">
      <c r="H54" s="10"/>
    </row>
    <row r="55" spans="8:8" x14ac:dyDescent="0.25">
      <c r="H55" s="10"/>
    </row>
    <row r="56" spans="8:8" x14ac:dyDescent="0.25">
      <c r="H56" s="10"/>
    </row>
    <row r="57" spans="8:8" x14ac:dyDescent="0.25">
      <c r="H57" s="10"/>
    </row>
    <row r="58" spans="8:8" x14ac:dyDescent="0.25">
      <c r="H58" s="10"/>
    </row>
    <row r="59" spans="8:8" x14ac:dyDescent="0.25">
      <c r="H59" s="10"/>
    </row>
    <row r="60" spans="8:8" x14ac:dyDescent="0.25">
      <c r="H60" s="10"/>
    </row>
    <row r="61" spans="8:8" x14ac:dyDescent="0.25">
      <c r="H61" s="10"/>
    </row>
    <row r="62" spans="8:8" x14ac:dyDescent="0.25">
      <c r="H62" s="10"/>
    </row>
    <row r="63" spans="8:8" x14ac:dyDescent="0.25">
      <c r="H63" s="10"/>
    </row>
    <row r="64" spans="8:8" x14ac:dyDescent="0.25">
      <c r="H64" s="10"/>
    </row>
  </sheetData>
  <mergeCells count="5">
    <mergeCell ref="B3:L3"/>
    <mergeCell ref="B5:B6"/>
    <mergeCell ref="C5:F5"/>
    <mergeCell ref="G5:K5"/>
    <mergeCell ref="L5:L6"/>
  </mergeCells>
  <pageMargins left="0.7" right="0.7" top="0" bottom="0" header="0.3" footer="0.3"/>
  <pageSetup orientation="landscape" verticalDpi="4294967294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O64"/>
  <sheetViews>
    <sheetView workbookViewId="0">
      <selection activeCell="D32" sqref="D32"/>
    </sheetView>
  </sheetViews>
  <sheetFormatPr defaultRowHeight="15" x14ac:dyDescent="0.25"/>
  <cols>
    <col min="1" max="1" width="5.7109375" customWidth="1"/>
    <col min="2" max="2" width="13" customWidth="1"/>
    <col min="3" max="8" width="9.85546875" customWidth="1"/>
    <col min="9" max="9" width="10.42578125" customWidth="1"/>
    <col min="10" max="10" width="12.85546875" customWidth="1"/>
    <col min="11" max="11" width="10.42578125" customWidth="1"/>
    <col min="12" max="12" width="10" customWidth="1"/>
  </cols>
  <sheetData>
    <row r="3" spans="2:15" ht="15.75" x14ac:dyDescent="0.25">
      <c r="B3" s="52" t="s">
        <v>49</v>
      </c>
      <c r="C3" s="53"/>
      <c r="D3" s="53"/>
      <c r="E3" s="53"/>
      <c r="F3" s="53"/>
      <c r="G3" s="53"/>
      <c r="H3" s="53"/>
      <c r="I3" s="53"/>
      <c r="J3" s="53"/>
      <c r="K3" s="53"/>
      <c r="L3" s="53"/>
    </row>
    <row r="4" spans="2:15" ht="15.75" thickBot="1" x14ac:dyDescent="0.3">
      <c r="C4" s="1"/>
      <c r="D4" s="1"/>
      <c r="E4" s="1"/>
      <c r="F4" s="1"/>
    </row>
    <row r="5" spans="2:15" ht="18.75" customHeight="1" thickBot="1" x14ac:dyDescent="0.3">
      <c r="B5" s="54" t="s">
        <v>27</v>
      </c>
      <c r="C5" s="56" t="s">
        <v>5</v>
      </c>
      <c r="D5" s="57"/>
      <c r="E5" s="57"/>
      <c r="F5" s="58"/>
      <c r="G5" s="56" t="s">
        <v>29</v>
      </c>
      <c r="H5" s="57"/>
      <c r="I5" s="57"/>
      <c r="J5" s="57"/>
      <c r="K5" s="58"/>
      <c r="L5" s="59" t="s">
        <v>26</v>
      </c>
    </row>
    <row r="6" spans="2:15" ht="42" customHeight="1" thickBot="1" x14ac:dyDescent="0.3">
      <c r="B6" s="55"/>
      <c r="C6" s="15" t="s">
        <v>1</v>
      </c>
      <c r="D6" s="16" t="s">
        <v>2</v>
      </c>
      <c r="E6" s="51" t="s">
        <v>3</v>
      </c>
      <c r="F6" s="50" t="s">
        <v>4</v>
      </c>
      <c r="G6" s="15" t="s">
        <v>33</v>
      </c>
      <c r="H6" s="16" t="s">
        <v>34</v>
      </c>
      <c r="I6" s="16" t="s">
        <v>28</v>
      </c>
      <c r="J6" s="51" t="s">
        <v>35</v>
      </c>
      <c r="K6" s="50" t="s">
        <v>36</v>
      </c>
      <c r="L6" s="60"/>
    </row>
    <row r="7" spans="2:15" x14ac:dyDescent="0.25">
      <c r="B7" s="20" t="s">
        <v>0</v>
      </c>
      <c r="C7" s="49">
        <v>478</v>
      </c>
      <c r="D7" s="8">
        <v>117</v>
      </c>
      <c r="E7" s="8">
        <v>213</v>
      </c>
      <c r="F7" s="22">
        <f t="shared" ref="F7:F31" si="0">C7+D7+E7</f>
        <v>808</v>
      </c>
      <c r="G7" s="49">
        <v>16</v>
      </c>
      <c r="H7" s="8">
        <v>2</v>
      </c>
      <c r="I7" s="9">
        <v>0</v>
      </c>
      <c r="J7" s="9">
        <v>1</v>
      </c>
      <c r="K7" s="22">
        <f t="shared" ref="K7:K32" si="1">G7+H7+I7+J7</f>
        <v>19</v>
      </c>
      <c r="L7" s="23">
        <f t="shared" ref="L7:L33" si="2">F7+K7</f>
        <v>827</v>
      </c>
      <c r="O7" s="1"/>
    </row>
    <row r="8" spans="2:15" x14ac:dyDescent="0.25">
      <c r="B8" s="2" t="s">
        <v>6</v>
      </c>
      <c r="C8" s="48">
        <v>5058</v>
      </c>
      <c r="D8" s="4">
        <v>992</v>
      </c>
      <c r="E8" s="4">
        <v>1903</v>
      </c>
      <c r="F8" s="3">
        <f t="shared" si="0"/>
        <v>7953</v>
      </c>
      <c r="G8" s="48">
        <v>206</v>
      </c>
      <c r="H8" s="4">
        <v>18</v>
      </c>
      <c r="I8" s="9">
        <v>0</v>
      </c>
      <c r="J8" s="9">
        <v>3</v>
      </c>
      <c r="K8" s="3">
        <f t="shared" si="1"/>
        <v>227</v>
      </c>
      <c r="L8" s="24">
        <f t="shared" si="2"/>
        <v>8180</v>
      </c>
    </row>
    <row r="9" spans="2:15" x14ac:dyDescent="0.25">
      <c r="B9" s="2" t="s">
        <v>7</v>
      </c>
      <c r="C9" s="48">
        <v>2927</v>
      </c>
      <c r="D9" s="4">
        <v>760</v>
      </c>
      <c r="E9" s="4">
        <v>1411</v>
      </c>
      <c r="F9" s="3">
        <f t="shared" si="0"/>
        <v>5098</v>
      </c>
      <c r="G9" s="48">
        <v>128</v>
      </c>
      <c r="H9" s="4">
        <v>20</v>
      </c>
      <c r="I9" s="9">
        <v>0</v>
      </c>
      <c r="J9" s="9">
        <v>13</v>
      </c>
      <c r="K9" s="3">
        <f t="shared" si="1"/>
        <v>161</v>
      </c>
      <c r="L9" s="24">
        <f t="shared" si="2"/>
        <v>5259</v>
      </c>
      <c r="O9" s="1"/>
    </row>
    <row r="10" spans="2:15" x14ac:dyDescent="0.25">
      <c r="B10" s="2" t="s">
        <v>8</v>
      </c>
      <c r="C10" s="48">
        <v>4543</v>
      </c>
      <c r="D10" s="4">
        <v>1249</v>
      </c>
      <c r="E10" s="4">
        <v>1868</v>
      </c>
      <c r="F10" s="3">
        <f t="shared" si="0"/>
        <v>7660</v>
      </c>
      <c r="G10" s="48">
        <v>155</v>
      </c>
      <c r="H10" s="4">
        <v>49</v>
      </c>
      <c r="I10" s="9">
        <v>0</v>
      </c>
      <c r="J10" s="9">
        <v>4</v>
      </c>
      <c r="K10" s="3">
        <f t="shared" si="1"/>
        <v>208</v>
      </c>
      <c r="L10" s="24">
        <f t="shared" si="2"/>
        <v>7868</v>
      </c>
    </row>
    <row r="11" spans="2:15" x14ac:dyDescent="0.25">
      <c r="B11" s="2" t="s">
        <v>9</v>
      </c>
      <c r="C11" s="48">
        <v>2477</v>
      </c>
      <c r="D11" s="4">
        <v>386</v>
      </c>
      <c r="E11" s="4">
        <v>643</v>
      </c>
      <c r="F11" s="3">
        <f t="shared" si="0"/>
        <v>3506</v>
      </c>
      <c r="G11" s="48">
        <v>48</v>
      </c>
      <c r="H11" s="4">
        <v>10</v>
      </c>
      <c r="I11" s="9">
        <v>0</v>
      </c>
      <c r="J11" s="9">
        <v>0</v>
      </c>
      <c r="K11" s="3">
        <f t="shared" si="1"/>
        <v>58</v>
      </c>
      <c r="L11" s="24">
        <f t="shared" si="2"/>
        <v>3564</v>
      </c>
      <c r="O11" s="1"/>
    </row>
    <row r="12" spans="2:15" x14ac:dyDescent="0.25">
      <c r="B12" s="2" t="s">
        <v>10</v>
      </c>
      <c r="C12" s="48">
        <v>2482</v>
      </c>
      <c r="D12" s="4">
        <v>705</v>
      </c>
      <c r="E12" s="4">
        <v>760</v>
      </c>
      <c r="F12" s="3">
        <f t="shared" si="0"/>
        <v>3947</v>
      </c>
      <c r="G12" s="48">
        <v>108</v>
      </c>
      <c r="H12" s="4">
        <v>26</v>
      </c>
      <c r="I12" s="9">
        <v>0</v>
      </c>
      <c r="J12" s="9">
        <v>2</v>
      </c>
      <c r="K12" s="3">
        <f t="shared" si="1"/>
        <v>136</v>
      </c>
      <c r="L12" s="24">
        <f t="shared" si="2"/>
        <v>4083</v>
      </c>
    </row>
    <row r="13" spans="2:15" x14ac:dyDescent="0.25">
      <c r="B13" s="2" t="s">
        <v>11</v>
      </c>
      <c r="C13" s="48">
        <v>2058</v>
      </c>
      <c r="D13" s="4">
        <v>613</v>
      </c>
      <c r="E13" s="4">
        <v>841</v>
      </c>
      <c r="F13" s="3">
        <f t="shared" si="0"/>
        <v>3512</v>
      </c>
      <c r="G13" s="48">
        <v>89</v>
      </c>
      <c r="H13" s="4">
        <v>16</v>
      </c>
      <c r="I13" s="9">
        <v>0</v>
      </c>
      <c r="J13" s="9">
        <v>4</v>
      </c>
      <c r="K13" s="3">
        <f t="shared" si="1"/>
        <v>109</v>
      </c>
      <c r="L13" s="24">
        <f t="shared" si="2"/>
        <v>3621</v>
      </c>
      <c r="O13" s="1"/>
    </row>
    <row r="14" spans="2:15" x14ac:dyDescent="0.25">
      <c r="B14" s="2" t="s">
        <v>30</v>
      </c>
      <c r="C14" s="48">
        <v>197</v>
      </c>
      <c r="D14" s="4">
        <v>23</v>
      </c>
      <c r="E14" s="4">
        <v>161</v>
      </c>
      <c r="F14" s="3">
        <f t="shared" si="0"/>
        <v>381</v>
      </c>
      <c r="G14" s="48">
        <v>4</v>
      </c>
      <c r="H14" s="4">
        <v>2</v>
      </c>
      <c r="I14" s="9">
        <v>0</v>
      </c>
      <c r="J14" s="9">
        <v>0</v>
      </c>
      <c r="K14" s="3">
        <f t="shared" si="1"/>
        <v>6</v>
      </c>
      <c r="L14" s="24">
        <f t="shared" si="2"/>
        <v>387</v>
      </c>
    </row>
    <row r="15" spans="2:15" x14ac:dyDescent="0.25">
      <c r="B15" s="2" t="s">
        <v>12</v>
      </c>
      <c r="C15" s="48">
        <v>4954</v>
      </c>
      <c r="D15" s="4">
        <v>746</v>
      </c>
      <c r="E15" s="4">
        <v>1277</v>
      </c>
      <c r="F15" s="3">
        <f t="shared" si="0"/>
        <v>6977</v>
      </c>
      <c r="G15" s="48">
        <v>135</v>
      </c>
      <c r="H15" s="4">
        <v>22</v>
      </c>
      <c r="I15" s="9">
        <v>0</v>
      </c>
      <c r="J15" s="9">
        <v>2</v>
      </c>
      <c r="K15" s="3">
        <f t="shared" si="1"/>
        <v>159</v>
      </c>
      <c r="L15" s="24">
        <f t="shared" si="2"/>
        <v>7136</v>
      </c>
    </row>
    <row r="16" spans="2:15" x14ac:dyDescent="0.25">
      <c r="B16" s="2" t="s">
        <v>13</v>
      </c>
      <c r="C16" s="48">
        <v>810</v>
      </c>
      <c r="D16" s="4">
        <v>202</v>
      </c>
      <c r="E16" s="4">
        <v>399</v>
      </c>
      <c r="F16" s="3">
        <f t="shared" si="0"/>
        <v>1411</v>
      </c>
      <c r="G16" s="48">
        <v>40</v>
      </c>
      <c r="H16" s="4">
        <v>10</v>
      </c>
      <c r="I16" s="9">
        <v>0</v>
      </c>
      <c r="J16" s="9">
        <v>1</v>
      </c>
      <c r="K16" s="3">
        <f t="shared" si="1"/>
        <v>51</v>
      </c>
      <c r="L16" s="24">
        <f t="shared" si="2"/>
        <v>1462</v>
      </c>
    </row>
    <row r="17" spans="2:15" x14ac:dyDescent="0.25">
      <c r="B17" s="2" t="s">
        <v>14</v>
      </c>
      <c r="C17" s="48">
        <v>3195</v>
      </c>
      <c r="D17" s="4">
        <v>518</v>
      </c>
      <c r="E17" s="4">
        <v>1007</v>
      </c>
      <c r="F17" s="3">
        <f t="shared" si="0"/>
        <v>4720</v>
      </c>
      <c r="G17" s="48">
        <v>71</v>
      </c>
      <c r="H17" s="4">
        <v>18</v>
      </c>
      <c r="I17" s="9">
        <v>0</v>
      </c>
      <c r="J17" s="9">
        <v>0</v>
      </c>
      <c r="K17" s="3">
        <f t="shared" si="1"/>
        <v>89</v>
      </c>
      <c r="L17" s="24">
        <f t="shared" si="2"/>
        <v>4809</v>
      </c>
    </row>
    <row r="18" spans="2:15" x14ac:dyDescent="0.25">
      <c r="B18" s="2" t="s">
        <v>15</v>
      </c>
      <c r="C18" s="48">
        <v>919</v>
      </c>
      <c r="D18" s="4">
        <v>296</v>
      </c>
      <c r="E18" s="4">
        <v>450</v>
      </c>
      <c r="F18" s="3">
        <f t="shared" si="0"/>
        <v>1665</v>
      </c>
      <c r="G18" s="48">
        <v>52</v>
      </c>
      <c r="H18" s="4">
        <v>13</v>
      </c>
      <c r="I18" s="9">
        <v>0</v>
      </c>
      <c r="J18" s="9">
        <v>10</v>
      </c>
      <c r="K18" s="3">
        <f t="shared" si="1"/>
        <v>75</v>
      </c>
      <c r="L18" s="24">
        <f t="shared" si="2"/>
        <v>1740</v>
      </c>
    </row>
    <row r="19" spans="2:15" x14ac:dyDescent="0.25">
      <c r="B19" s="2" t="s">
        <v>16</v>
      </c>
      <c r="C19" s="48">
        <v>8746</v>
      </c>
      <c r="D19" s="4">
        <v>2551</v>
      </c>
      <c r="E19" s="4">
        <v>4049</v>
      </c>
      <c r="F19" s="3">
        <f t="shared" si="0"/>
        <v>15346</v>
      </c>
      <c r="G19" s="48">
        <v>468</v>
      </c>
      <c r="H19" s="4">
        <v>64</v>
      </c>
      <c r="I19" s="9">
        <v>0</v>
      </c>
      <c r="J19" s="9">
        <v>7</v>
      </c>
      <c r="K19" s="3">
        <f t="shared" si="1"/>
        <v>539</v>
      </c>
      <c r="L19" s="24">
        <f t="shared" si="2"/>
        <v>15885</v>
      </c>
    </row>
    <row r="20" spans="2:15" x14ac:dyDescent="0.25">
      <c r="B20" s="2" t="s">
        <v>31</v>
      </c>
      <c r="C20" s="48">
        <v>238</v>
      </c>
      <c r="D20" s="4">
        <v>77</v>
      </c>
      <c r="E20" s="4">
        <v>207</v>
      </c>
      <c r="F20" s="3">
        <f t="shared" si="0"/>
        <v>522</v>
      </c>
      <c r="G20" s="48">
        <v>7</v>
      </c>
      <c r="H20" s="4">
        <v>1</v>
      </c>
      <c r="I20" s="9">
        <v>0</v>
      </c>
      <c r="J20" s="9">
        <v>0</v>
      </c>
      <c r="K20" s="3">
        <f t="shared" si="1"/>
        <v>8</v>
      </c>
      <c r="L20" s="24">
        <f t="shared" si="2"/>
        <v>530</v>
      </c>
    </row>
    <row r="21" spans="2:15" x14ac:dyDescent="0.25">
      <c r="B21" s="2" t="s">
        <v>17</v>
      </c>
      <c r="C21" s="48">
        <v>718</v>
      </c>
      <c r="D21" s="4">
        <v>106</v>
      </c>
      <c r="E21" s="4">
        <v>388</v>
      </c>
      <c r="F21" s="3">
        <f t="shared" si="0"/>
        <v>1212</v>
      </c>
      <c r="G21" s="48">
        <v>20</v>
      </c>
      <c r="H21" s="4">
        <v>4</v>
      </c>
      <c r="I21" s="9">
        <v>0</v>
      </c>
      <c r="J21" s="9">
        <v>1</v>
      </c>
      <c r="K21" s="3">
        <f t="shared" si="1"/>
        <v>25</v>
      </c>
      <c r="L21" s="24">
        <f t="shared" si="2"/>
        <v>1237</v>
      </c>
    </row>
    <row r="22" spans="2:15" x14ac:dyDescent="0.25">
      <c r="B22" s="2" t="s">
        <v>18</v>
      </c>
      <c r="C22" s="48">
        <v>4158</v>
      </c>
      <c r="D22" s="4">
        <v>648</v>
      </c>
      <c r="E22" s="4">
        <v>1855</v>
      </c>
      <c r="F22" s="3">
        <f t="shared" si="0"/>
        <v>6661</v>
      </c>
      <c r="G22" s="48">
        <v>141</v>
      </c>
      <c r="H22" s="4">
        <v>24</v>
      </c>
      <c r="I22" s="9">
        <v>1</v>
      </c>
      <c r="J22" s="9">
        <v>23</v>
      </c>
      <c r="K22" s="3">
        <f t="shared" si="1"/>
        <v>189</v>
      </c>
      <c r="L22" s="24">
        <f t="shared" si="2"/>
        <v>6850</v>
      </c>
    </row>
    <row r="23" spans="2:15" x14ac:dyDescent="0.25">
      <c r="B23" s="2" t="s">
        <v>19</v>
      </c>
      <c r="C23" s="48">
        <v>414</v>
      </c>
      <c r="D23" s="4">
        <v>73</v>
      </c>
      <c r="E23" s="4">
        <v>137</v>
      </c>
      <c r="F23" s="3">
        <f t="shared" si="0"/>
        <v>624</v>
      </c>
      <c r="G23" s="48">
        <v>12</v>
      </c>
      <c r="H23" s="4">
        <v>1</v>
      </c>
      <c r="I23" s="9">
        <v>0</v>
      </c>
      <c r="J23" s="9">
        <v>0</v>
      </c>
      <c r="K23" s="3">
        <f t="shared" si="1"/>
        <v>13</v>
      </c>
      <c r="L23" s="24">
        <f t="shared" si="2"/>
        <v>637</v>
      </c>
    </row>
    <row r="24" spans="2:15" x14ac:dyDescent="0.25">
      <c r="B24" s="2" t="s">
        <v>20</v>
      </c>
      <c r="C24" s="48">
        <v>19971</v>
      </c>
      <c r="D24" s="4">
        <v>4924</v>
      </c>
      <c r="E24" s="4">
        <v>6724</v>
      </c>
      <c r="F24" s="3">
        <f t="shared" si="0"/>
        <v>31619</v>
      </c>
      <c r="G24" s="48">
        <v>826</v>
      </c>
      <c r="H24" s="4">
        <v>146</v>
      </c>
      <c r="I24" s="9">
        <v>1</v>
      </c>
      <c r="J24" s="9">
        <v>2</v>
      </c>
      <c r="K24" s="3">
        <f t="shared" si="1"/>
        <v>975</v>
      </c>
      <c r="L24" s="24">
        <f t="shared" si="2"/>
        <v>32594</v>
      </c>
      <c r="N24" s="1"/>
    </row>
    <row r="25" spans="2:15" x14ac:dyDescent="0.25">
      <c r="B25" s="2" t="s">
        <v>21</v>
      </c>
      <c r="C25" s="48">
        <v>1457</v>
      </c>
      <c r="D25" s="4">
        <v>495</v>
      </c>
      <c r="E25" s="4">
        <v>848</v>
      </c>
      <c r="F25" s="3">
        <f t="shared" si="0"/>
        <v>2800</v>
      </c>
      <c r="G25" s="48">
        <v>47</v>
      </c>
      <c r="H25" s="4">
        <v>6</v>
      </c>
      <c r="I25" s="9">
        <v>0</v>
      </c>
      <c r="J25" s="9">
        <v>5</v>
      </c>
      <c r="K25" s="3">
        <f t="shared" si="1"/>
        <v>58</v>
      </c>
      <c r="L25" s="24">
        <f t="shared" si="2"/>
        <v>2858</v>
      </c>
    </row>
    <row r="26" spans="2:15" x14ac:dyDescent="0.25">
      <c r="B26" s="2" t="s">
        <v>22</v>
      </c>
      <c r="C26" s="48">
        <v>199</v>
      </c>
      <c r="D26" s="4">
        <v>50</v>
      </c>
      <c r="E26" s="4">
        <v>60</v>
      </c>
      <c r="F26" s="3">
        <f t="shared" si="0"/>
        <v>309</v>
      </c>
      <c r="G26" s="48">
        <v>4</v>
      </c>
      <c r="H26" s="4">
        <v>0</v>
      </c>
      <c r="I26" s="9">
        <v>0</v>
      </c>
      <c r="J26" s="9">
        <v>0</v>
      </c>
      <c r="K26" s="3">
        <f t="shared" si="1"/>
        <v>4</v>
      </c>
      <c r="L26" s="24">
        <f t="shared" si="2"/>
        <v>313</v>
      </c>
    </row>
    <row r="27" spans="2:15" x14ac:dyDescent="0.25">
      <c r="B27" s="2" t="s">
        <v>23</v>
      </c>
      <c r="C27" s="48">
        <v>2064</v>
      </c>
      <c r="D27" s="4">
        <v>285</v>
      </c>
      <c r="E27" s="4">
        <v>656</v>
      </c>
      <c r="F27" s="3">
        <f t="shared" si="0"/>
        <v>3005</v>
      </c>
      <c r="G27" s="48">
        <v>44</v>
      </c>
      <c r="H27" s="4">
        <v>4</v>
      </c>
      <c r="I27" s="9">
        <v>0</v>
      </c>
      <c r="J27" s="9">
        <v>0</v>
      </c>
      <c r="K27" s="3">
        <f t="shared" si="1"/>
        <v>48</v>
      </c>
      <c r="L27" s="24">
        <f t="shared" si="2"/>
        <v>3053</v>
      </c>
      <c r="O27" s="1"/>
    </row>
    <row r="28" spans="2:15" x14ac:dyDescent="0.25">
      <c r="B28" s="2" t="s">
        <v>32</v>
      </c>
      <c r="C28" s="48">
        <v>618</v>
      </c>
      <c r="D28" s="4">
        <v>175</v>
      </c>
      <c r="E28" s="4">
        <v>489</v>
      </c>
      <c r="F28" s="3">
        <f t="shared" si="0"/>
        <v>1282</v>
      </c>
      <c r="G28" s="48">
        <v>18</v>
      </c>
      <c r="H28" s="4">
        <v>6</v>
      </c>
      <c r="I28" s="9">
        <v>0</v>
      </c>
      <c r="J28" s="9">
        <v>1</v>
      </c>
      <c r="K28" s="3">
        <f t="shared" si="1"/>
        <v>25</v>
      </c>
      <c r="L28" s="24">
        <f t="shared" si="2"/>
        <v>1307</v>
      </c>
    </row>
    <row r="29" spans="2:15" x14ac:dyDescent="0.25">
      <c r="B29" s="2" t="s">
        <v>24</v>
      </c>
      <c r="C29" s="48">
        <v>1998</v>
      </c>
      <c r="D29" s="4">
        <v>342</v>
      </c>
      <c r="E29" s="4">
        <v>983</v>
      </c>
      <c r="F29" s="3">
        <f t="shared" si="0"/>
        <v>3323</v>
      </c>
      <c r="G29" s="48">
        <v>40</v>
      </c>
      <c r="H29" s="4">
        <v>7</v>
      </c>
      <c r="I29" s="9">
        <v>0</v>
      </c>
      <c r="J29" s="9">
        <v>2</v>
      </c>
      <c r="K29" s="3">
        <f t="shared" si="1"/>
        <v>49</v>
      </c>
      <c r="L29" s="24">
        <f t="shared" si="2"/>
        <v>3372</v>
      </c>
    </row>
    <row r="30" spans="2:15" x14ac:dyDescent="0.25">
      <c r="B30" s="2" t="s">
        <v>37</v>
      </c>
      <c r="C30" s="48">
        <v>1403</v>
      </c>
      <c r="D30" s="4">
        <v>425</v>
      </c>
      <c r="E30" s="4">
        <v>764</v>
      </c>
      <c r="F30" s="3">
        <f t="shared" si="0"/>
        <v>2592</v>
      </c>
      <c r="G30" s="48">
        <v>75</v>
      </c>
      <c r="H30" s="4">
        <v>6</v>
      </c>
      <c r="I30" s="9">
        <v>0</v>
      </c>
      <c r="J30" s="9">
        <v>0</v>
      </c>
      <c r="K30" s="3">
        <f t="shared" si="1"/>
        <v>81</v>
      </c>
      <c r="L30" s="24">
        <f t="shared" si="2"/>
        <v>2673</v>
      </c>
    </row>
    <row r="31" spans="2:15" ht="15.75" thickBot="1" x14ac:dyDescent="0.3">
      <c r="B31" s="13" t="s">
        <v>25</v>
      </c>
      <c r="C31" s="48">
        <v>480</v>
      </c>
      <c r="D31" s="4">
        <v>69</v>
      </c>
      <c r="E31" s="4">
        <v>163</v>
      </c>
      <c r="F31" s="14">
        <f t="shared" si="0"/>
        <v>712</v>
      </c>
      <c r="G31" s="48">
        <v>18</v>
      </c>
      <c r="H31" s="11">
        <v>1</v>
      </c>
      <c r="I31" s="9">
        <v>0</v>
      </c>
      <c r="J31" s="12">
        <v>1</v>
      </c>
      <c r="K31" s="14">
        <f t="shared" si="1"/>
        <v>20</v>
      </c>
      <c r="L31" s="25">
        <f t="shared" si="2"/>
        <v>732</v>
      </c>
      <c r="O31" s="1"/>
    </row>
    <row r="32" spans="2:15" ht="21" customHeight="1" thickBot="1" x14ac:dyDescent="0.3">
      <c r="B32" s="39" t="s">
        <v>26</v>
      </c>
      <c r="C32" s="46">
        <f t="shared" ref="C32:J32" si="3">SUM(C7:C31)</f>
        <v>72562</v>
      </c>
      <c r="D32" s="7">
        <f t="shared" si="3"/>
        <v>16827</v>
      </c>
      <c r="E32" s="41">
        <f t="shared" si="3"/>
        <v>28256</v>
      </c>
      <c r="F32" s="45">
        <f t="shared" si="3"/>
        <v>117645</v>
      </c>
      <c r="G32" s="40">
        <f t="shared" si="3"/>
        <v>2772</v>
      </c>
      <c r="H32" s="7">
        <f t="shared" si="3"/>
        <v>476</v>
      </c>
      <c r="I32" s="7">
        <f t="shared" si="3"/>
        <v>2</v>
      </c>
      <c r="J32" s="41">
        <f t="shared" si="3"/>
        <v>82</v>
      </c>
      <c r="K32" s="42">
        <f t="shared" si="1"/>
        <v>3332</v>
      </c>
      <c r="L32" s="43">
        <f t="shared" si="2"/>
        <v>120977</v>
      </c>
    </row>
    <row r="33" spans="2:12" ht="25.5" customHeight="1" thickBot="1" x14ac:dyDescent="0.3">
      <c r="B33" s="47" t="s">
        <v>42</v>
      </c>
      <c r="C33" s="33">
        <v>7581</v>
      </c>
      <c r="D33" s="34">
        <v>934</v>
      </c>
      <c r="E33" s="35">
        <v>2265</v>
      </c>
      <c r="F33" s="36">
        <f>SUM(C33:E33)</f>
        <v>10780</v>
      </c>
      <c r="G33" s="33">
        <v>49</v>
      </c>
      <c r="H33" s="34">
        <v>18</v>
      </c>
      <c r="I33" s="37">
        <v>0</v>
      </c>
      <c r="J33" s="35">
        <v>0</v>
      </c>
      <c r="K33" s="36">
        <f>SUM(G33:J33)</f>
        <v>67</v>
      </c>
      <c r="L33" s="38">
        <f t="shared" si="2"/>
        <v>10847</v>
      </c>
    </row>
    <row r="34" spans="2:12" ht="21.75" customHeight="1" thickBot="1" x14ac:dyDescent="0.3">
      <c r="B34" s="26" t="s">
        <v>40</v>
      </c>
      <c r="C34" s="27">
        <f t="shared" ref="C34:L34" si="4">SUM(C32:C33)</f>
        <v>80143</v>
      </c>
      <c r="D34" s="28">
        <f t="shared" si="4"/>
        <v>17761</v>
      </c>
      <c r="E34" s="29">
        <f t="shared" si="4"/>
        <v>30521</v>
      </c>
      <c r="F34" s="30">
        <f t="shared" si="4"/>
        <v>128425</v>
      </c>
      <c r="G34" s="27">
        <f t="shared" si="4"/>
        <v>2821</v>
      </c>
      <c r="H34" s="28">
        <f t="shared" si="4"/>
        <v>494</v>
      </c>
      <c r="I34" s="7">
        <f t="shared" si="4"/>
        <v>2</v>
      </c>
      <c r="J34" s="29">
        <f t="shared" si="4"/>
        <v>82</v>
      </c>
      <c r="K34" s="30">
        <f t="shared" si="4"/>
        <v>3399</v>
      </c>
      <c r="L34" s="31">
        <f t="shared" si="4"/>
        <v>131824</v>
      </c>
    </row>
    <row r="35" spans="2:12" x14ac:dyDescent="0.25">
      <c r="H35" s="5"/>
      <c r="I35" s="6"/>
      <c r="J35" s="5"/>
      <c r="K35" s="5"/>
    </row>
    <row r="36" spans="2:12" x14ac:dyDescent="0.25">
      <c r="H36" s="5"/>
      <c r="I36" s="6"/>
      <c r="J36" s="5"/>
      <c r="K36" s="5"/>
    </row>
    <row r="37" spans="2:12" x14ac:dyDescent="0.25">
      <c r="H37" s="5"/>
      <c r="I37" s="6"/>
      <c r="J37" s="5"/>
      <c r="K37" s="5"/>
    </row>
    <row r="38" spans="2:12" x14ac:dyDescent="0.25">
      <c r="H38" s="5"/>
      <c r="I38" s="6"/>
      <c r="J38" s="5"/>
      <c r="K38" s="5"/>
    </row>
    <row r="39" spans="2:12" x14ac:dyDescent="0.25">
      <c r="H39" s="5"/>
      <c r="I39" s="6"/>
      <c r="J39" s="5"/>
      <c r="K39" s="5"/>
    </row>
    <row r="40" spans="2:12" x14ac:dyDescent="0.25">
      <c r="H40" s="10"/>
      <c r="I40" s="6"/>
      <c r="J40" s="5"/>
      <c r="K40" s="5"/>
    </row>
    <row r="41" spans="2:12" x14ac:dyDescent="0.25">
      <c r="H41" s="10"/>
      <c r="I41" s="6"/>
      <c r="J41" s="5"/>
      <c r="K41" s="5"/>
    </row>
    <row r="42" spans="2:12" x14ac:dyDescent="0.25">
      <c r="H42" s="10"/>
      <c r="I42" s="6"/>
      <c r="J42" s="5"/>
      <c r="K42" s="5"/>
    </row>
    <row r="43" spans="2:12" x14ac:dyDescent="0.25">
      <c r="H43" s="10"/>
      <c r="I43" s="6"/>
      <c r="J43" s="5"/>
      <c r="K43" s="5"/>
    </row>
    <row r="44" spans="2:12" x14ac:dyDescent="0.25">
      <c r="H44" s="10"/>
      <c r="I44" s="5"/>
      <c r="J44" s="5"/>
      <c r="K44" s="5"/>
    </row>
    <row r="45" spans="2:12" x14ac:dyDescent="0.25">
      <c r="H45" s="10"/>
      <c r="I45" s="5"/>
      <c r="J45" s="5"/>
      <c r="K45" s="5"/>
    </row>
    <row r="46" spans="2:12" x14ac:dyDescent="0.25">
      <c r="H46" s="10"/>
    </row>
    <row r="47" spans="2:12" x14ac:dyDescent="0.25">
      <c r="H47" s="10"/>
    </row>
    <row r="48" spans="2:12" x14ac:dyDescent="0.25">
      <c r="H48" s="10"/>
    </row>
    <row r="49" spans="8:8" x14ac:dyDescent="0.25">
      <c r="H49" s="10"/>
    </row>
    <row r="50" spans="8:8" x14ac:dyDescent="0.25">
      <c r="H50" s="10"/>
    </row>
    <row r="51" spans="8:8" x14ac:dyDescent="0.25">
      <c r="H51" s="10"/>
    </row>
    <row r="52" spans="8:8" x14ac:dyDescent="0.25">
      <c r="H52" s="10"/>
    </row>
    <row r="53" spans="8:8" x14ac:dyDescent="0.25">
      <c r="H53" s="10"/>
    </row>
    <row r="54" spans="8:8" x14ac:dyDescent="0.25">
      <c r="H54" s="10"/>
    </row>
    <row r="55" spans="8:8" x14ac:dyDescent="0.25">
      <c r="H55" s="10"/>
    </row>
    <row r="56" spans="8:8" x14ac:dyDescent="0.25">
      <c r="H56" s="10"/>
    </row>
    <row r="57" spans="8:8" x14ac:dyDescent="0.25">
      <c r="H57" s="10"/>
    </row>
    <row r="58" spans="8:8" x14ac:dyDescent="0.25">
      <c r="H58" s="10"/>
    </row>
    <row r="59" spans="8:8" x14ac:dyDescent="0.25">
      <c r="H59" s="10"/>
    </row>
    <row r="60" spans="8:8" x14ac:dyDescent="0.25">
      <c r="H60" s="10"/>
    </row>
    <row r="61" spans="8:8" x14ac:dyDescent="0.25">
      <c r="H61" s="10"/>
    </row>
    <row r="62" spans="8:8" x14ac:dyDescent="0.25">
      <c r="H62" s="10"/>
    </row>
    <row r="63" spans="8:8" x14ac:dyDescent="0.25">
      <c r="H63" s="10"/>
    </row>
    <row r="64" spans="8:8" x14ac:dyDescent="0.25">
      <c r="H64" s="10"/>
    </row>
  </sheetData>
  <mergeCells count="5">
    <mergeCell ref="B3:L3"/>
    <mergeCell ref="B5:B6"/>
    <mergeCell ref="C5:F5"/>
    <mergeCell ref="G5:K5"/>
    <mergeCell ref="L5:L6"/>
  </mergeCells>
  <pageMargins left="0.7" right="0.7" top="0" bottom="0" header="0.3" footer="0.3"/>
  <pageSetup orientation="landscape" verticalDpi="4294967294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O64"/>
  <sheetViews>
    <sheetView workbookViewId="0">
      <selection activeCell="I35" sqref="I35"/>
    </sheetView>
  </sheetViews>
  <sheetFormatPr defaultRowHeight="15" x14ac:dyDescent="0.25"/>
  <cols>
    <col min="1" max="1" width="5.7109375" customWidth="1"/>
    <col min="2" max="2" width="13" customWidth="1"/>
    <col min="3" max="8" width="9.85546875" customWidth="1"/>
    <col min="9" max="9" width="10.42578125" customWidth="1"/>
    <col min="10" max="10" width="12.85546875" customWidth="1"/>
    <col min="11" max="11" width="10.42578125" customWidth="1"/>
    <col min="12" max="12" width="10" customWidth="1"/>
  </cols>
  <sheetData>
    <row r="3" spans="2:15" ht="15.75" x14ac:dyDescent="0.25">
      <c r="B3" s="52" t="s">
        <v>50</v>
      </c>
      <c r="C3" s="53"/>
      <c r="D3" s="53"/>
      <c r="E3" s="53"/>
      <c r="F3" s="53"/>
      <c r="G3" s="53"/>
      <c r="H3" s="53"/>
      <c r="I3" s="53"/>
      <c r="J3" s="53"/>
      <c r="K3" s="53"/>
      <c r="L3" s="53"/>
    </row>
    <row r="4" spans="2:15" ht="15.75" thickBot="1" x14ac:dyDescent="0.3">
      <c r="C4" s="1"/>
      <c r="D4" s="1"/>
      <c r="E4" s="1"/>
      <c r="F4" s="1"/>
    </row>
    <row r="5" spans="2:15" ht="18.75" customHeight="1" thickBot="1" x14ac:dyDescent="0.3">
      <c r="B5" s="54" t="s">
        <v>27</v>
      </c>
      <c r="C5" s="56" t="s">
        <v>5</v>
      </c>
      <c r="D5" s="57"/>
      <c r="E5" s="57"/>
      <c r="F5" s="58"/>
      <c r="G5" s="56" t="s">
        <v>29</v>
      </c>
      <c r="H5" s="57"/>
      <c r="I5" s="57"/>
      <c r="J5" s="57"/>
      <c r="K5" s="58"/>
      <c r="L5" s="59" t="s">
        <v>26</v>
      </c>
    </row>
    <row r="6" spans="2:15" ht="42" customHeight="1" thickBot="1" x14ac:dyDescent="0.3">
      <c r="B6" s="55"/>
      <c r="C6" s="15" t="s">
        <v>1</v>
      </c>
      <c r="D6" s="16" t="s">
        <v>2</v>
      </c>
      <c r="E6" s="51" t="s">
        <v>3</v>
      </c>
      <c r="F6" s="50" t="s">
        <v>4</v>
      </c>
      <c r="G6" s="15" t="s">
        <v>33</v>
      </c>
      <c r="H6" s="16" t="s">
        <v>34</v>
      </c>
      <c r="I6" s="16" t="s">
        <v>28</v>
      </c>
      <c r="J6" s="51" t="s">
        <v>35</v>
      </c>
      <c r="K6" s="50" t="s">
        <v>36</v>
      </c>
      <c r="L6" s="60"/>
    </row>
    <row r="7" spans="2:15" x14ac:dyDescent="0.25">
      <c r="B7" s="20" t="s">
        <v>0</v>
      </c>
      <c r="C7" s="49">
        <v>479</v>
      </c>
      <c r="D7" s="8">
        <v>117</v>
      </c>
      <c r="E7" s="8">
        <v>213</v>
      </c>
      <c r="F7" s="22">
        <f t="shared" ref="F7:F31" si="0">C7+D7+E7</f>
        <v>809</v>
      </c>
      <c r="G7" s="49">
        <v>16</v>
      </c>
      <c r="H7" s="8">
        <v>2</v>
      </c>
      <c r="I7" s="9">
        <v>0</v>
      </c>
      <c r="J7" s="9">
        <v>1</v>
      </c>
      <c r="K7" s="22">
        <f t="shared" ref="K7:K32" si="1">G7+H7+I7+J7</f>
        <v>19</v>
      </c>
      <c r="L7" s="23">
        <f t="shared" ref="L7:L33" si="2">F7+K7</f>
        <v>828</v>
      </c>
      <c r="O7" s="1"/>
    </row>
    <row r="8" spans="2:15" x14ac:dyDescent="0.25">
      <c r="B8" s="2" t="s">
        <v>6</v>
      </c>
      <c r="C8" s="48">
        <v>5072</v>
      </c>
      <c r="D8" s="4">
        <v>990</v>
      </c>
      <c r="E8" s="4">
        <v>1917</v>
      </c>
      <c r="F8" s="3">
        <f t="shared" si="0"/>
        <v>7979</v>
      </c>
      <c r="G8" s="48">
        <v>206</v>
      </c>
      <c r="H8" s="4">
        <v>17</v>
      </c>
      <c r="I8" s="9">
        <v>0</v>
      </c>
      <c r="J8" s="9">
        <v>3</v>
      </c>
      <c r="K8" s="3">
        <f t="shared" si="1"/>
        <v>226</v>
      </c>
      <c r="L8" s="24">
        <f t="shared" si="2"/>
        <v>8205</v>
      </c>
    </row>
    <row r="9" spans="2:15" x14ac:dyDescent="0.25">
      <c r="B9" s="2" t="s">
        <v>7</v>
      </c>
      <c r="C9" s="48">
        <v>2934</v>
      </c>
      <c r="D9" s="4">
        <v>759</v>
      </c>
      <c r="E9" s="4">
        <v>1416</v>
      </c>
      <c r="F9" s="3">
        <f t="shared" si="0"/>
        <v>5109</v>
      </c>
      <c r="G9" s="48">
        <v>128</v>
      </c>
      <c r="H9" s="4">
        <v>20</v>
      </c>
      <c r="I9" s="9">
        <v>0</v>
      </c>
      <c r="J9" s="9">
        <v>13</v>
      </c>
      <c r="K9" s="3">
        <f t="shared" si="1"/>
        <v>161</v>
      </c>
      <c r="L9" s="24">
        <f t="shared" si="2"/>
        <v>5270</v>
      </c>
      <c r="O9" s="1"/>
    </row>
    <row r="10" spans="2:15" x14ac:dyDescent="0.25">
      <c r="B10" s="2" t="s">
        <v>8</v>
      </c>
      <c r="C10" s="48">
        <v>4566</v>
      </c>
      <c r="D10" s="4">
        <v>1244</v>
      </c>
      <c r="E10" s="4">
        <v>1871</v>
      </c>
      <c r="F10" s="3">
        <f t="shared" si="0"/>
        <v>7681</v>
      </c>
      <c r="G10" s="48">
        <v>155</v>
      </c>
      <c r="H10" s="4">
        <v>49</v>
      </c>
      <c r="I10" s="9">
        <v>0</v>
      </c>
      <c r="J10" s="9">
        <v>4</v>
      </c>
      <c r="K10" s="3">
        <f t="shared" si="1"/>
        <v>208</v>
      </c>
      <c r="L10" s="24">
        <f t="shared" si="2"/>
        <v>7889</v>
      </c>
    </row>
    <row r="11" spans="2:15" x14ac:dyDescent="0.25">
      <c r="B11" s="2" t="s">
        <v>9</v>
      </c>
      <c r="C11" s="48">
        <v>2483</v>
      </c>
      <c r="D11" s="4">
        <v>387</v>
      </c>
      <c r="E11" s="4">
        <v>639</v>
      </c>
      <c r="F11" s="3">
        <f t="shared" si="0"/>
        <v>3509</v>
      </c>
      <c r="G11" s="48">
        <v>48</v>
      </c>
      <c r="H11" s="4">
        <v>10</v>
      </c>
      <c r="I11" s="9">
        <v>0</v>
      </c>
      <c r="J11" s="9">
        <v>0</v>
      </c>
      <c r="K11" s="3">
        <f t="shared" si="1"/>
        <v>58</v>
      </c>
      <c r="L11" s="24">
        <f t="shared" si="2"/>
        <v>3567</v>
      </c>
      <c r="O11" s="1"/>
    </row>
    <row r="12" spans="2:15" x14ac:dyDescent="0.25">
      <c r="B12" s="2" t="s">
        <v>10</v>
      </c>
      <c r="C12" s="48">
        <v>2483</v>
      </c>
      <c r="D12" s="4">
        <v>700</v>
      </c>
      <c r="E12" s="4">
        <v>761</v>
      </c>
      <c r="F12" s="3">
        <f t="shared" si="0"/>
        <v>3944</v>
      </c>
      <c r="G12" s="48">
        <v>107</v>
      </c>
      <c r="H12" s="4">
        <v>26</v>
      </c>
      <c r="I12" s="9">
        <v>0</v>
      </c>
      <c r="J12" s="9">
        <v>2</v>
      </c>
      <c r="K12" s="3">
        <f t="shared" si="1"/>
        <v>135</v>
      </c>
      <c r="L12" s="24">
        <f t="shared" si="2"/>
        <v>4079</v>
      </c>
    </row>
    <row r="13" spans="2:15" x14ac:dyDescent="0.25">
      <c r="B13" s="2" t="s">
        <v>11</v>
      </c>
      <c r="C13" s="48">
        <v>2056</v>
      </c>
      <c r="D13" s="4">
        <v>612</v>
      </c>
      <c r="E13" s="4">
        <v>843</v>
      </c>
      <c r="F13" s="3">
        <f t="shared" si="0"/>
        <v>3511</v>
      </c>
      <c r="G13" s="48">
        <v>88</v>
      </c>
      <c r="H13" s="4">
        <v>16</v>
      </c>
      <c r="I13" s="9">
        <v>0</v>
      </c>
      <c r="J13" s="9">
        <v>4</v>
      </c>
      <c r="K13" s="3">
        <f t="shared" si="1"/>
        <v>108</v>
      </c>
      <c r="L13" s="24">
        <f t="shared" si="2"/>
        <v>3619</v>
      </c>
      <c r="O13" s="1"/>
    </row>
    <row r="14" spans="2:15" x14ac:dyDescent="0.25">
      <c r="B14" s="2" t="s">
        <v>30</v>
      </c>
      <c r="C14" s="48">
        <v>203</v>
      </c>
      <c r="D14" s="4">
        <v>23</v>
      </c>
      <c r="E14" s="4">
        <v>161</v>
      </c>
      <c r="F14" s="3">
        <f t="shared" si="0"/>
        <v>387</v>
      </c>
      <c r="G14" s="48">
        <v>4</v>
      </c>
      <c r="H14" s="4">
        <v>2</v>
      </c>
      <c r="I14" s="9">
        <v>0</v>
      </c>
      <c r="J14" s="9">
        <v>0</v>
      </c>
      <c r="K14" s="3">
        <f t="shared" si="1"/>
        <v>6</v>
      </c>
      <c r="L14" s="24">
        <f t="shared" si="2"/>
        <v>393</v>
      </c>
    </row>
    <row r="15" spans="2:15" x14ac:dyDescent="0.25">
      <c r="B15" s="2" t="s">
        <v>12</v>
      </c>
      <c r="C15" s="48">
        <v>4956</v>
      </c>
      <c r="D15" s="4">
        <v>739</v>
      </c>
      <c r="E15" s="4">
        <v>1281</v>
      </c>
      <c r="F15" s="3">
        <f t="shared" si="0"/>
        <v>6976</v>
      </c>
      <c r="G15" s="48">
        <v>134</v>
      </c>
      <c r="H15" s="4">
        <v>22</v>
      </c>
      <c r="I15" s="9">
        <v>0</v>
      </c>
      <c r="J15" s="9">
        <v>2</v>
      </c>
      <c r="K15" s="3">
        <f t="shared" si="1"/>
        <v>158</v>
      </c>
      <c r="L15" s="24">
        <f t="shared" si="2"/>
        <v>7134</v>
      </c>
    </row>
    <row r="16" spans="2:15" x14ac:dyDescent="0.25">
      <c r="B16" s="2" t="s">
        <v>13</v>
      </c>
      <c r="C16" s="48">
        <v>814</v>
      </c>
      <c r="D16" s="4">
        <v>202</v>
      </c>
      <c r="E16" s="4">
        <v>398</v>
      </c>
      <c r="F16" s="3">
        <f t="shared" si="0"/>
        <v>1414</v>
      </c>
      <c r="G16" s="48">
        <v>40</v>
      </c>
      <c r="H16" s="4">
        <v>10</v>
      </c>
      <c r="I16" s="9">
        <v>0</v>
      </c>
      <c r="J16" s="9">
        <v>1</v>
      </c>
      <c r="K16" s="3">
        <f t="shared" si="1"/>
        <v>51</v>
      </c>
      <c r="L16" s="24">
        <f t="shared" si="2"/>
        <v>1465</v>
      </c>
    </row>
    <row r="17" spans="2:15" x14ac:dyDescent="0.25">
      <c r="B17" s="2" t="s">
        <v>14</v>
      </c>
      <c r="C17" s="48">
        <v>3212</v>
      </c>
      <c r="D17" s="4">
        <v>516</v>
      </c>
      <c r="E17" s="4">
        <v>1005</v>
      </c>
      <c r="F17" s="3">
        <f t="shared" si="0"/>
        <v>4733</v>
      </c>
      <c r="G17" s="48">
        <v>71</v>
      </c>
      <c r="H17" s="4">
        <v>18</v>
      </c>
      <c r="I17" s="9">
        <v>0</v>
      </c>
      <c r="J17" s="9">
        <v>0</v>
      </c>
      <c r="K17" s="3">
        <f t="shared" si="1"/>
        <v>89</v>
      </c>
      <c r="L17" s="24">
        <f t="shared" si="2"/>
        <v>4822</v>
      </c>
    </row>
    <row r="18" spans="2:15" x14ac:dyDescent="0.25">
      <c r="B18" s="2" t="s">
        <v>15</v>
      </c>
      <c r="C18" s="48">
        <v>920</v>
      </c>
      <c r="D18" s="4">
        <v>296</v>
      </c>
      <c r="E18" s="4">
        <v>453</v>
      </c>
      <c r="F18" s="3">
        <f t="shared" si="0"/>
        <v>1669</v>
      </c>
      <c r="G18" s="48">
        <v>52</v>
      </c>
      <c r="H18" s="4">
        <v>13</v>
      </c>
      <c r="I18" s="9">
        <v>0</v>
      </c>
      <c r="J18" s="9">
        <v>10</v>
      </c>
      <c r="K18" s="3">
        <f t="shared" si="1"/>
        <v>75</v>
      </c>
      <c r="L18" s="24">
        <f t="shared" si="2"/>
        <v>1744</v>
      </c>
    </row>
    <row r="19" spans="2:15" x14ac:dyDescent="0.25">
      <c r="B19" s="2" t="s">
        <v>16</v>
      </c>
      <c r="C19" s="48">
        <v>8761</v>
      </c>
      <c r="D19" s="4">
        <v>2545</v>
      </c>
      <c r="E19" s="4">
        <v>4068</v>
      </c>
      <c r="F19" s="3">
        <f t="shared" si="0"/>
        <v>15374</v>
      </c>
      <c r="G19" s="48">
        <v>466</v>
      </c>
      <c r="H19" s="4">
        <v>64</v>
      </c>
      <c r="I19" s="9">
        <v>0</v>
      </c>
      <c r="J19" s="9">
        <v>7</v>
      </c>
      <c r="K19" s="3">
        <f t="shared" si="1"/>
        <v>537</v>
      </c>
      <c r="L19" s="24">
        <f t="shared" si="2"/>
        <v>15911</v>
      </c>
    </row>
    <row r="20" spans="2:15" x14ac:dyDescent="0.25">
      <c r="B20" s="2" t="s">
        <v>31</v>
      </c>
      <c r="C20" s="48">
        <v>239</v>
      </c>
      <c r="D20" s="4">
        <v>77</v>
      </c>
      <c r="E20" s="4">
        <v>208</v>
      </c>
      <c r="F20" s="3">
        <f t="shared" si="0"/>
        <v>524</v>
      </c>
      <c r="G20" s="48">
        <v>7</v>
      </c>
      <c r="H20" s="4">
        <v>1</v>
      </c>
      <c r="I20" s="9">
        <v>0</v>
      </c>
      <c r="J20" s="9">
        <v>0</v>
      </c>
      <c r="K20" s="3">
        <f t="shared" si="1"/>
        <v>8</v>
      </c>
      <c r="L20" s="24">
        <f t="shared" si="2"/>
        <v>532</v>
      </c>
    </row>
    <row r="21" spans="2:15" x14ac:dyDescent="0.25">
      <c r="B21" s="2" t="s">
        <v>17</v>
      </c>
      <c r="C21" s="48">
        <v>717</v>
      </c>
      <c r="D21" s="4">
        <v>106</v>
      </c>
      <c r="E21" s="4">
        <v>388</v>
      </c>
      <c r="F21" s="3">
        <f t="shared" si="0"/>
        <v>1211</v>
      </c>
      <c r="G21" s="48">
        <v>20</v>
      </c>
      <c r="H21" s="4">
        <v>4</v>
      </c>
      <c r="I21" s="9">
        <v>0</v>
      </c>
      <c r="J21" s="9">
        <v>1</v>
      </c>
      <c r="K21" s="3">
        <f t="shared" si="1"/>
        <v>25</v>
      </c>
      <c r="L21" s="24">
        <f t="shared" si="2"/>
        <v>1236</v>
      </c>
    </row>
    <row r="22" spans="2:15" x14ac:dyDescent="0.25">
      <c r="B22" s="2" t="s">
        <v>18</v>
      </c>
      <c r="C22" s="48">
        <v>4157</v>
      </c>
      <c r="D22" s="4">
        <v>647</v>
      </c>
      <c r="E22" s="4">
        <v>1866</v>
      </c>
      <c r="F22" s="3">
        <f t="shared" si="0"/>
        <v>6670</v>
      </c>
      <c r="G22" s="48">
        <v>141</v>
      </c>
      <c r="H22" s="4">
        <v>24</v>
      </c>
      <c r="I22" s="9">
        <v>1</v>
      </c>
      <c r="J22" s="9">
        <v>23</v>
      </c>
      <c r="K22" s="3">
        <f t="shared" si="1"/>
        <v>189</v>
      </c>
      <c r="L22" s="24">
        <f t="shared" si="2"/>
        <v>6859</v>
      </c>
    </row>
    <row r="23" spans="2:15" x14ac:dyDescent="0.25">
      <c r="B23" s="2" t="s">
        <v>19</v>
      </c>
      <c r="C23" s="48">
        <v>415</v>
      </c>
      <c r="D23" s="4">
        <v>73</v>
      </c>
      <c r="E23" s="4">
        <v>137</v>
      </c>
      <c r="F23" s="3">
        <f t="shared" si="0"/>
        <v>625</v>
      </c>
      <c r="G23" s="48">
        <v>12</v>
      </c>
      <c r="H23" s="4">
        <v>1</v>
      </c>
      <c r="I23" s="9">
        <v>0</v>
      </c>
      <c r="J23" s="9">
        <v>0</v>
      </c>
      <c r="K23" s="3">
        <f t="shared" si="1"/>
        <v>13</v>
      </c>
      <c r="L23" s="24">
        <f t="shared" si="2"/>
        <v>638</v>
      </c>
    </row>
    <row r="24" spans="2:15" x14ac:dyDescent="0.25">
      <c r="B24" s="2" t="s">
        <v>20</v>
      </c>
      <c r="C24" s="48">
        <v>20053</v>
      </c>
      <c r="D24" s="4">
        <v>4910</v>
      </c>
      <c r="E24" s="4">
        <v>6721</v>
      </c>
      <c r="F24" s="3">
        <f t="shared" si="0"/>
        <v>31684</v>
      </c>
      <c r="G24" s="48">
        <v>822</v>
      </c>
      <c r="H24" s="4">
        <v>144</v>
      </c>
      <c r="I24" s="9">
        <v>1</v>
      </c>
      <c r="J24" s="9">
        <v>2</v>
      </c>
      <c r="K24" s="3">
        <f t="shared" si="1"/>
        <v>969</v>
      </c>
      <c r="L24" s="24">
        <f t="shared" si="2"/>
        <v>32653</v>
      </c>
      <c r="N24" s="1"/>
    </row>
    <row r="25" spans="2:15" x14ac:dyDescent="0.25">
      <c r="B25" s="2" t="s">
        <v>21</v>
      </c>
      <c r="C25" s="48">
        <v>1465</v>
      </c>
      <c r="D25" s="4">
        <v>495</v>
      </c>
      <c r="E25" s="4">
        <v>849</v>
      </c>
      <c r="F25" s="3">
        <f t="shared" si="0"/>
        <v>2809</v>
      </c>
      <c r="G25" s="48">
        <v>47</v>
      </c>
      <c r="H25" s="4">
        <v>6</v>
      </c>
      <c r="I25" s="9">
        <v>0</v>
      </c>
      <c r="J25" s="9">
        <v>5</v>
      </c>
      <c r="K25" s="3">
        <f t="shared" si="1"/>
        <v>58</v>
      </c>
      <c r="L25" s="24">
        <f t="shared" si="2"/>
        <v>2867</v>
      </c>
    </row>
    <row r="26" spans="2:15" x14ac:dyDescent="0.25">
      <c r="B26" s="2" t="s">
        <v>22</v>
      </c>
      <c r="C26" s="48">
        <v>199</v>
      </c>
      <c r="D26" s="4">
        <v>50</v>
      </c>
      <c r="E26" s="4">
        <v>60</v>
      </c>
      <c r="F26" s="3">
        <f t="shared" si="0"/>
        <v>309</v>
      </c>
      <c r="G26" s="48">
        <v>4</v>
      </c>
      <c r="H26" s="4">
        <v>0</v>
      </c>
      <c r="I26" s="9">
        <v>0</v>
      </c>
      <c r="J26" s="9">
        <v>0</v>
      </c>
      <c r="K26" s="3">
        <f t="shared" si="1"/>
        <v>4</v>
      </c>
      <c r="L26" s="24">
        <f t="shared" si="2"/>
        <v>313</v>
      </c>
    </row>
    <row r="27" spans="2:15" x14ac:dyDescent="0.25">
      <c r="B27" s="2" t="s">
        <v>23</v>
      </c>
      <c r="C27" s="48">
        <v>2061</v>
      </c>
      <c r="D27" s="4">
        <v>285</v>
      </c>
      <c r="E27" s="4">
        <v>660</v>
      </c>
      <c r="F27" s="3">
        <f t="shared" si="0"/>
        <v>3006</v>
      </c>
      <c r="G27" s="48">
        <v>44</v>
      </c>
      <c r="H27" s="4">
        <v>4</v>
      </c>
      <c r="I27" s="9">
        <v>0</v>
      </c>
      <c r="J27" s="9">
        <v>0</v>
      </c>
      <c r="K27" s="3">
        <f t="shared" si="1"/>
        <v>48</v>
      </c>
      <c r="L27" s="24">
        <f t="shared" si="2"/>
        <v>3054</v>
      </c>
      <c r="O27" s="1"/>
    </row>
    <row r="28" spans="2:15" x14ac:dyDescent="0.25">
      <c r="B28" s="2" t="s">
        <v>32</v>
      </c>
      <c r="C28" s="48">
        <v>622</v>
      </c>
      <c r="D28" s="4">
        <v>174</v>
      </c>
      <c r="E28" s="4">
        <v>485</v>
      </c>
      <c r="F28" s="3">
        <f t="shared" si="0"/>
        <v>1281</v>
      </c>
      <c r="G28" s="48">
        <v>17</v>
      </c>
      <c r="H28" s="4">
        <v>6</v>
      </c>
      <c r="I28" s="9">
        <v>0</v>
      </c>
      <c r="J28" s="9">
        <v>1</v>
      </c>
      <c r="K28" s="3">
        <f t="shared" si="1"/>
        <v>24</v>
      </c>
      <c r="L28" s="24">
        <f t="shared" si="2"/>
        <v>1305</v>
      </c>
    </row>
    <row r="29" spans="2:15" x14ac:dyDescent="0.25">
      <c r="B29" s="2" t="s">
        <v>24</v>
      </c>
      <c r="C29" s="48">
        <v>2012</v>
      </c>
      <c r="D29" s="4">
        <v>346</v>
      </c>
      <c r="E29" s="4">
        <v>984</v>
      </c>
      <c r="F29" s="3">
        <f t="shared" si="0"/>
        <v>3342</v>
      </c>
      <c r="G29" s="48">
        <v>40</v>
      </c>
      <c r="H29" s="4">
        <v>7</v>
      </c>
      <c r="I29" s="9">
        <v>0</v>
      </c>
      <c r="J29" s="9">
        <v>2</v>
      </c>
      <c r="K29" s="3">
        <f t="shared" si="1"/>
        <v>49</v>
      </c>
      <c r="L29" s="24">
        <f t="shared" si="2"/>
        <v>3391</v>
      </c>
    </row>
    <row r="30" spans="2:15" x14ac:dyDescent="0.25">
      <c r="B30" s="2" t="s">
        <v>37</v>
      </c>
      <c r="C30" s="48">
        <v>1410</v>
      </c>
      <c r="D30" s="4">
        <v>425</v>
      </c>
      <c r="E30" s="4">
        <v>761</v>
      </c>
      <c r="F30" s="3">
        <f t="shared" si="0"/>
        <v>2596</v>
      </c>
      <c r="G30" s="48">
        <v>75</v>
      </c>
      <c r="H30" s="4">
        <v>6</v>
      </c>
      <c r="I30" s="9">
        <v>0</v>
      </c>
      <c r="J30" s="9">
        <v>0</v>
      </c>
      <c r="K30" s="3">
        <f t="shared" si="1"/>
        <v>81</v>
      </c>
      <c r="L30" s="24">
        <f t="shared" si="2"/>
        <v>2677</v>
      </c>
    </row>
    <row r="31" spans="2:15" ht="15.75" thickBot="1" x14ac:dyDescent="0.3">
      <c r="B31" s="13" t="s">
        <v>25</v>
      </c>
      <c r="C31" s="48">
        <v>482</v>
      </c>
      <c r="D31" s="4">
        <v>69</v>
      </c>
      <c r="E31" s="4">
        <v>163</v>
      </c>
      <c r="F31" s="14">
        <f t="shared" si="0"/>
        <v>714</v>
      </c>
      <c r="G31" s="48">
        <v>18</v>
      </c>
      <c r="H31" s="11">
        <v>1</v>
      </c>
      <c r="I31" s="9">
        <v>0</v>
      </c>
      <c r="J31" s="12">
        <v>1</v>
      </c>
      <c r="K31" s="14">
        <f t="shared" si="1"/>
        <v>20</v>
      </c>
      <c r="L31" s="25">
        <f t="shared" si="2"/>
        <v>734</v>
      </c>
      <c r="O31" s="1"/>
    </row>
    <row r="32" spans="2:15" ht="21" customHeight="1" thickBot="1" x14ac:dyDescent="0.3">
      <c r="B32" s="39" t="s">
        <v>26</v>
      </c>
      <c r="C32" s="46">
        <f t="shared" ref="C32:J32" si="3">SUM(C7:C31)</f>
        <v>72771</v>
      </c>
      <c r="D32" s="7">
        <f t="shared" si="3"/>
        <v>16787</v>
      </c>
      <c r="E32" s="41">
        <f t="shared" si="3"/>
        <v>28308</v>
      </c>
      <c r="F32" s="45">
        <f t="shared" si="3"/>
        <v>117866</v>
      </c>
      <c r="G32" s="40">
        <f t="shared" si="3"/>
        <v>2762</v>
      </c>
      <c r="H32" s="7">
        <f t="shared" si="3"/>
        <v>473</v>
      </c>
      <c r="I32" s="7">
        <f t="shared" si="3"/>
        <v>2</v>
      </c>
      <c r="J32" s="41">
        <f t="shared" si="3"/>
        <v>82</v>
      </c>
      <c r="K32" s="42">
        <f t="shared" si="1"/>
        <v>3319</v>
      </c>
      <c r="L32" s="43">
        <f t="shared" si="2"/>
        <v>121185</v>
      </c>
    </row>
    <row r="33" spans="2:12" ht="25.5" customHeight="1" thickBot="1" x14ac:dyDescent="0.3">
      <c r="B33" s="47" t="s">
        <v>42</v>
      </c>
      <c r="C33" s="33">
        <v>7630</v>
      </c>
      <c r="D33" s="34">
        <v>932</v>
      </c>
      <c r="E33" s="35">
        <v>2277</v>
      </c>
      <c r="F33" s="36">
        <f>SUM(C33:E33)</f>
        <v>10839</v>
      </c>
      <c r="G33" s="33">
        <v>49</v>
      </c>
      <c r="H33" s="34">
        <v>18</v>
      </c>
      <c r="I33" s="37">
        <v>0</v>
      </c>
      <c r="J33" s="35">
        <v>0</v>
      </c>
      <c r="K33" s="36">
        <f>SUM(G33:J33)</f>
        <v>67</v>
      </c>
      <c r="L33" s="38">
        <f t="shared" si="2"/>
        <v>10906</v>
      </c>
    </row>
    <row r="34" spans="2:12" ht="21.75" customHeight="1" thickBot="1" x14ac:dyDescent="0.3">
      <c r="B34" s="26" t="s">
        <v>40</v>
      </c>
      <c r="C34" s="27">
        <f t="shared" ref="C34:L34" si="4">SUM(C32:C33)</f>
        <v>80401</v>
      </c>
      <c r="D34" s="28">
        <f t="shared" si="4"/>
        <v>17719</v>
      </c>
      <c r="E34" s="29">
        <f t="shared" si="4"/>
        <v>30585</v>
      </c>
      <c r="F34" s="30">
        <f t="shared" si="4"/>
        <v>128705</v>
      </c>
      <c r="G34" s="27">
        <f t="shared" si="4"/>
        <v>2811</v>
      </c>
      <c r="H34" s="28">
        <f t="shared" si="4"/>
        <v>491</v>
      </c>
      <c r="I34" s="7">
        <f t="shared" si="4"/>
        <v>2</v>
      </c>
      <c r="J34" s="29">
        <f t="shared" si="4"/>
        <v>82</v>
      </c>
      <c r="K34" s="30">
        <f t="shared" si="4"/>
        <v>3386</v>
      </c>
      <c r="L34" s="31">
        <f t="shared" si="4"/>
        <v>132091</v>
      </c>
    </row>
    <row r="35" spans="2:12" x14ac:dyDescent="0.25">
      <c r="H35" s="5"/>
      <c r="I35" s="6"/>
      <c r="J35" s="5"/>
      <c r="K35" s="5"/>
    </row>
    <row r="36" spans="2:12" x14ac:dyDescent="0.25">
      <c r="H36" s="5"/>
      <c r="I36" s="6"/>
      <c r="J36" s="5"/>
      <c r="K36" s="5"/>
    </row>
    <row r="37" spans="2:12" x14ac:dyDescent="0.25">
      <c r="H37" s="5"/>
      <c r="I37" s="6"/>
      <c r="J37" s="5"/>
      <c r="K37" s="5"/>
    </row>
    <row r="38" spans="2:12" x14ac:dyDescent="0.25">
      <c r="H38" s="5"/>
      <c r="I38" s="6"/>
      <c r="J38" s="5"/>
      <c r="K38" s="5"/>
    </row>
    <row r="39" spans="2:12" x14ac:dyDescent="0.25">
      <c r="H39" s="5"/>
      <c r="I39" s="6"/>
      <c r="J39" s="5"/>
      <c r="K39" s="5"/>
    </row>
    <row r="40" spans="2:12" x14ac:dyDescent="0.25">
      <c r="H40" s="10"/>
      <c r="I40" s="6"/>
      <c r="J40" s="5"/>
      <c r="K40" s="5"/>
    </row>
    <row r="41" spans="2:12" x14ac:dyDescent="0.25">
      <c r="H41" s="10"/>
      <c r="I41" s="6"/>
      <c r="J41" s="5"/>
      <c r="K41" s="5"/>
    </row>
    <row r="42" spans="2:12" x14ac:dyDescent="0.25">
      <c r="H42" s="10"/>
      <c r="I42" s="6"/>
      <c r="J42" s="5"/>
      <c r="K42" s="5"/>
    </row>
    <row r="43" spans="2:12" x14ac:dyDescent="0.25">
      <c r="H43" s="10"/>
      <c r="I43" s="6"/>
      <c r="J43" s="5"/>
      <c r="K43" s="5"/>
    </row>
    <row r="44" spans="2:12" x14ac:dyDescent="0.25">
      <c r="H44" s="10"/>
      <c r="I44" s="5"/>
      <c r="J44" s="5"/>
      <c r="K44" s="5"/>
    </row>
    <row r="45" spans="2:12" x14ac:dyDescent="0.25">
      <c r="H45" s="10"/>
      <c r="I45" s="5"/>
      <c r="J45" s="5"/>
      <c r="K45" s="5"/>
    </row>
    <row r="46" spans="2:12" x14ac:dyDescent="0.25">
      <c r="H46" s="10"/>
    </row>
    <row r="47" spans="2:12" x14ac:dyDescent="0.25">
      <c r="H47" s="10"/>
    </row>
    <row r="48" spans="2:12" x14ac:dyDescent="0.25">
      <c r="H48" s="10"/>
    </row>
    <row r="49" spans="8:8" x14ac:dyDescent="0.25">
      <c r="H49" s="10"/>
    </row>
    <row r="50" spans="8:8" x14ac:dyDescent="0.25">
      <c r="H50" s="10"/>
    </row>
    <row r="51" spans="8:8" x14ac:dyDescent="0.25">
      <c r="H51" s="10"/>
    </row>
    <row r="52" spans="8:8" x14ac:dyDescent="0.25">
      <c r="H52" s="10"/>
    </row>
    <row r="53" spans="8:8" x14ac:dyDescent="0.25">
      <c r="H53" s="10"/>
    </row>
    <row r="54" spans="8:8" x14ac:dyDescent="0.25">
      <c r="H54" s="10"/>
    </row>
    <row r="55" spans="8:8" x14ac:dyDescent="0.25">
      <c r="H55" s="10"/>
    </row>
    <row r="56" spans="8:8" x14ac:dyDescent="0.25">
      <c r="H56" s="10"/>
    </row>
    <row r="57" spans="8:8" x14ac:dyDescent="0.25">
      <c r="H57" s="10"/>
    </row>
    <row r="58" spans="8:8" x14ac:dyDescent="0.25">
      <c r="H58" s="10"/>
    </row>
    <row r="59" spans="8:8" x14ac:dyDescent="0.25">
      <c r="H59" s="10"/>
    </row>
    <row r="60" spans="8:8" x14ac:dyDescent="0.25">
      <c r="H60" s="10"/>
    </row>
    <row r="61" spans="8:8" x14ac:dyDescent="0.25">
      <c r="H61" s="10"/>
    </row>
    <row r="62" spans="8:8" x14ac:dyDescent="0.25">
      <c r="H62" s="10"/>
    </row>
    <row r="63" spans="8:8" x14ac:dyDescent="0.25">
      <c r="H63" s="10"/>
    </row>
    <row r="64" spans="8:8" x14ac:dyDescent="0.25">
      <c r="H64" s="10"/>
    </row>
  </sheetData>
  <mergeCells count="5">
    <mergeCell ref="B3:L3"/>
    <mergeCell ref="B5:B6"/>
    <mergeCell ref="C5:F5"/>
    <mergeCell ref="G5:K5"/>
    <mergeCell ref="L5:L6"/>
  </mergeCells>
  <pageMargins left="0.7" right="0.7" top="0" bottom="0" header="0.3" footer="0.3"/>
  <pageSetup orientation="landscape" verticalDpi="4294967294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O64"/>
  <sheetViews>
    <sheetView topLeftCell="A7" workbookViewId="0">
      <selection activeCell="S12" sqref="S12"/>
    </sheetView>
  </sheetViews>
  <sheetFormatPr defaultRowHeight="15" x14ac:dyDescent="0.25"/>
  <cols>
    <col min="1" max="1" width="5.7109375" customWidth="1"/>
    <col min="2" max="2" width="13" customWidth="1"/>
    <col min="3" max="8" width="9.85546875" customWidth="1"/>
    <col min="9" max="9" width="10.42578125" customWidth="1"/>
    <col min="10" max="10" width="12.85546875" customWidth="1"/>
    <col min="11" max="11" width="10.42578125" customWidth="1"/>
    <col min="12" max="12" width="10" customWidth="1"/>
  </cols>
  <sheetData>
    <row r="3" spans="2:15" ht="15.75" x14ac:dyDescent="0.25">
      <c r="B3" s="52" t="s">
        <v>51</v>
      </c>
      <c r="C3" s="53"/>
      <c r="D3" s="53"/>
      <c r="E3" s="53"/>
      <c r="F3" s="53"/>
      <c r="G3" s="53"/>
      <c r="H3" s="53"/>
      <c r="I3" s="53"/>
      <c r="J3" s="53"/>
      <c r="K3" s="53"/>
      <c r="L3" s="53"/>
    </row>
    <row r="4" spans="2:15" ht="15.75" thickBot="1" x14ac:dyDescent="0.3">
      <c r="C4" s="1"/>
      <c r="D4" s="1"/>
      <c r="E4" s="1"/>
      <c r="F4" s="1"/>
    </row>
    <row r="5" spans="2:15" ht="18.75" customHeight="1" thickBot="1" x14ac:dyDescent="0.3">
      <c r="B5" s="54" t="s">
        <v>27</v>
      </c>
      <c r="C5" s="56" t="s">
        <v>5</v>
      </c>
      <c r="D5" s="57"/>
      <c r="E5" s="57"/>
      <c r="F5" s="58"/>
      <c r="G5" s="56" t="s">
        <v>29</v>
      </c>
      <c r="H5" s="57"/>
      <c r="I5" s="57"/>
      <c r="J5" s="57"/>
      <c r="K5" s="58"/>
      <c r="L5" s="59" t="s">
        <v>26</v>
      </c>
    </row>
    <row r="6" spans="2:15" ht="42" customHeight="1" thickBot="1" x14ac:dyDescent="0.3">
      <c r="B6" s="55"/>
      <c r="C6" s="15" t="s">
        <v>1</v>
      </c>
      <c r="D6" s="16" t="s">
        <v>2</v>
      </c>
      <c r="E6" s="51" t="s">
        <v>3</v>
      </c>
      <c r="F6" s="50" t="s">
        <v>4</v>
      </c>
      <c r="G6" s="15" t="s">
        <v>33</v>
      </c>
      <c r="H6" s="16" t="s">
        <v>34</v>
      </c>
      <c r="I6" s="16" t="s">
        <v>28</v>
      </c>
      <c r="J6" s="51" t="s">
        <v>35</v>
      </c>
      <c r="K6" s="50" t="s">
        <v>36</v>
      </c>
      <c r="L6" s="60"/>
    </row>
    <row r="7" spans="2:15" x14ac:dyDescent="0.25">
      <c r="B7" s="20" t="s">
        <v>0</v>
      </c>
      <c r="C7" s="49">
        <v>479</v>
      </c>
      <c r="D7" s="8">
        <v>115</v>
      </c>
      <c r="E7" s="8">
        <v>213</v>
      </c>
      <c r="F7" s="22">
        <f t="shared" ref="F7:F31" si="0">C7+D7+E7</f>
        <v>807</v>
      </c>
      <c r="G7" s="49">
        <v>16</v>
      </c>
      <c r="H7" s="8">
        <v>2</v>
      </c>
      <c r="I7" s="9">
        <v>0</v>
      </c>
      <c r="J7" s="9">
        <v>1</v>
      </c>
      <c r="K7" s="22">
        <f t="shared" ref="K7:K32" si="1">G7+H7+I7+J7</f>
        <v>19</v>
      </c>
      <c r="L7" s="23">
        <f t="shared" ref="L7:L33" si="2">F7+K7</f>
        <v>826</v>
      </c>
      <c r="O7" s="1"/>
    </row>
    <row r="8" spans="2:15" x14ac:dyDescent="0.25">
      <c r="B8" s="2" t="s">
        <v>6</v>
      </c>
      <c r="C8" s="48">
        <v>5085</v>
      </c>
      <c r="D8" s="4">
        <v>990</v>
      </c>
      <c r="E8" s="4">
        <v>1918</v>
      </c>
      <c r="F8" s="3">
        <f t="shared" si="0"/>
        <v>7993</v>
      </c>
      <c r="G8" s="48">
        <v>206</v>
      </c>
      <c r="H8" s="4">
        <v>17</v>
      </c>
      <c r="I8" s="9">
        <v>0</v>
      </c>
      <c r="J8" s="9">
        <v>3</v>
      </c>
      <c r="K8" s="3">
        <f t="shared" si="1"/>
        <v>226</v>
      </c>
      <c r="L8" s="24">
        <f t="shared" si="2"/>
        <v>8219</v>
      </c>
    </row>
    <row r="9" spans="2:15" x14ac:dyDescent="0.25">
      <c r="B9" s="2" t="s">
        <v>7</v>
      </c>
      <c r="C9" s="48">
        <v>2938</v>
      </c>
      <c r="D9" s="4">
        <v>753</v>
      </c>
      <c r="E9" s="4">
        <v>1413</v>
      </c>
      <c r="F9" s="3">
        <f t="shared" si="0"/>
        <v>5104</v>
      </c>
      <c r="G9" s="48">
        <v>127</v>
      </c>
      <c r="H9" s="4">
        <v>18</v>
      </c>
      <c r="I9" s="9">
        <v>0</v>
      </c>
      <c r="J9" s="9">
        <v>13</v>
      </c>
      <c r="K9" s="3">
        <f t="shared" si="1"/>
        <v>158</v>
      </c>
      <c r="L9" s="24">
        <f t="shared" si="2"/>
        <v>5262</v>
      </c>
      <c r="O9" s="1"/>
    </row>
    <row r="10" spans="2:15" x14ac:dyDescent="0.25">
      <c r="B10" s="2" t="s">
        <v>8</v>
      </c>
      <c r="C10" s="48">
        <v>4580</v>
      </c>
      <c r="D10" s="4">
        <v>1238</v>
      </c>
      <c r="E10" s="4">
        <v>1876</v>
      </c>
      <c r="F10" s="3">
        <f t="shared" si="0"/>
        <v>7694</v>
      </c>
      <c r="G10" s="48">
        <v>152</v>
      </c>
      <c r="H10" s="4">
        <v>49</v>
      </c>
      <c r="I10" s="9">
        <v>0</v>
      </c>
      <c r="J10" s="9">
        <v>4</v>
      </c>
      <c r="K10" s="3">
        <f t="shared" si="1"/>
        <v>205</v>
      </c>
      <c r="L10" s="24">
        <f t="shared" si="2"/>
        <v>7899</v>
      </c>
    </row>
    <row r="11" spans="2:15" x14ac:dyDescent="0.25">
      <c r="B11" s="2" t="s">
        <v>9</v>
      </c>
      <c r="C11" s="48">
        <v>2487</v>
      </c>
      <c r="D11" s="4">
        <v>385</v>
      </c>
      <c r="E11" s="4">
        <v>642</v>
      </c>
      <c r="F11" s="3">
        <f t="shared" si="0"/>
        <v>3514</v>
      </c>
      <c r="G11" s="48">
        <v>48</v>
      </c>
      <c r="H11" s="4">
        <v>10</v>
      </c>
      <c r="I11" s="9">
        <v>0</v>
      </c>
      <c r="J11" s="9">
        <v>0</v>
      </c>
      <c r="K11" s="3">
        <f t="shared" si="1"/>
        <v>58</v>
      </c>
      <c r="L11" s="24">
        <f t="shared" si="2"/>
        <v>3572</v>
      </c>
      <c r="O11" s="1"/>
    </row>
    <row r="12" spans="2:15" x14ac:dyDescent="0.25">
      <c r="B12" s="2" t="s">
        <v>10</v>
      </c>
      <c r="C12" s="48">
        <v>2483</v>
      </c>
      <c r="D12" s="4">
        <v>701</v>
      </c>
      <c r="E12" s="4">
        <v>766</v>
      </c>
      <c r="F12" s="3">
        <f t="shared" si="0"/>
        <v>3950</v>
      </c>
      <c r="G12" s="48">
        <v>106</v>
      </c>
      <c r="H12" s="4">
        <v>26</v>
      </c>
      <c r="I12" s="9">
        <v>0</v>
      </c>
      <c r="J12" s="9">
        <v>2</v>
      </c>
      <c r="K12" s="3">
        <f t="shared" si="1"/>
        <v>134</v>
      </c>
      <c r="L12" s="24">
        <f t="shared" si="2"/>
        <v>4084</v>
      </c>
    </row>
    <row r="13" spans="2:15" x14ac:dyDescent="0.25">
      <c r="B13" s="2" t="s">
        <v>11</v>
      </c>
      <c r="C13" s="48">
        <v>2059</v>
      </c>
      <c r="D13" s="4">
        <v>609</v>
      </c>
      <c r="E13" s="4">
        <v>848</v>
      </c>
      <c r="F13" s="3">
        <f t="shared" si="0"/>
        <v>3516</v>
      </c>
      <c r="G13" s="48">
        <v>88</v>
      </c>
      <c r="H13" s="4">
        <v>16</v>
      </c>
      <c r="I13" s="9">
        <v>0</v>
      </c>
      <c r="J13" s="9">
        <v>4</v>
      </c>
      <c r="K13" s="3">
        <f t="shared" si="1"/>
        <v>108</v>
      </c>
      <c r="L13" s="24">
        <f t="shared" si="2"/>
        <v>3624</v>
      </c>
      <c r="O13" s="1"/>
    </row>
    <row r="14" spans="2:15" x14ac:dyDescent="0.25">
      <c r="B14" s="2" t="s">
        <v>30</v>
      </c>
      <c r="C14" s="48">
        <v>203</v>
      </c>
      <c r="D14" s="4">
        <v>23</v>
      </c>
      <c r="E14" s="4">
        <v>163</v>
      </c>
      <c r="F14" s="3">
        <f t="shared" si="0"/>
        <v>389</v>
      </c>
      <c r="G14" s="48">
        <v>4</v>
      </c>
      <c r="H14" s="4">
        <v>2</v>
      </c>
      <c r="I14" s="9">
        <v>0</v>
      </c>
      <c r="J14" s="9">
        <v>0</v>
      </c>
      <c r="K14" s="3">
        <f t="shared" si="1"/>
        <v>6</v>
      </c>
      <c r="L14" s="24">
        <f t="shared" si="2"/>
        <v>395</v>
      </c>
    </row>
    <row r="15" spans="2:15" x14ac:dyDescent="0.25">
      <c r="B15" s="2" t="s">
        <v>12</v>
      </c>
      <c r="C15" s="48">
        <v>4959</v>
      </c>
      <c r="D15" s="4">
        <v>739</v>
      </c>
      <c r="E15" s="4">
        <v>1285</v>
      </c>
      <c r="F15" s="3">
        <f t="shared" si="0"/>
        <v>6983</v>
      </c>
      <c r="G15" s="48">
        <v>134</v>
      </c>
      <c r="H15" s="4">
        <v>22</v>
      </c>
      <c r="I15" s="9">
        <v>0</v>
      </c>
      <c r="J15" s="9">
        <v>2</v>
      </c>
      <c r="K15" s="3">
        <f t="shared" si="1"/>
        <v>158</v>
      </c>
      <c r="L15" s="24">
        <f t="shared" si="2"/>
        <v>7141</v>
      </c>
    </row>
    <row r="16" spans="2:15" x14ac:dyDescent="0.25">
      <c r="B16" s="2" t="s">
        <v>13</v>
      </c>
      <c r="C16" s="48">
        <v>816</v>
      </c>
      <c r="D16" s="4">
        <v>204</v>
      </c>
      <c r="E16" s="4">
        <v>397</v>
      </c>
      <c r="F16" s="3">
        <f t="shared" si="0"/>
        <v>1417</v>
      </c>
      <c r="G16" s="48">
        <v>40</v>
      </c>
      <c r="H16" s="4">
        <v>10</v>
      </c>
      <c r="I16" s="9">
        <v>0</v>
      </c>
      <c r="J16" s="9">
        <v>1</v>
      </c>
      <c r="K16" s="3">
        <f t="shared" si="1"/>
        <v>51</v>
      </c>
      <c r="L16" s="24">
        <f t="shared" si="2"/>
        <v>1468</v>
      </c>
    </row>
    <row r="17" spans="2:15" x14ac:dyDescent="0.25">
      <c r="B17" s="2" t="s">
        <v>14</v>
      </c>
      <c r="C17" s="48">
        <v>3224</v>
      </c>
      <c r="D17" s="4">
        <v>513</v>
      </c>
      <c r="E17" s="4">
        <v>1006</v>
      </c>
      <c r="F17" s="3">
        <f t="shared" si="0"/>
        <v>4743</v>
      </c>
      <c r="G17" s="48">
        <v>71</v>
      </c>
      <c r="H17" s="4">
        <v>18</v>
      </c>
      <c r="I17" s="9">
        <v>0</v>
      </c>
      <c r="J17" s="9">
        <v>0</v>
      </c>
      <c r="K17" s="3">
        <f t="shared" si="1"/>
        <v>89</v>
      </c>
      <c r="L17" s="24">
        <f t="shared" si="2"/>
        <v>4832</v>
      </c>
    </row>
    <row r="18" spans="2:15" x14ac:dyDescent="0.25">
      <c r="B18" s="2" t="s">
        <v>15</v>
      </c>
      <c r="C18" s="48">
        <v>919</v>
      </c>
      <c r="D18" s="4">
        <v>295</v>
      </c>
      <c r="E18" s="4">
        <v>449</v>
      </c>
      <c r="F18" s="3">
        <f t="shared" si="0"/>
        <v>1663</v>
      </c>
      <c r="G18" s="48">
        <v>52</v>
      </c>
      <c r="H18" s="4">
        <v>13</v>
      </c>
      <c r="I18" s="9">
        <v>0</v>
      </c>
      <c r="J18" s="9">
        <v>9</v>
      </c>
      <c r="K18" s="3">
        <f t="shared" si="1"/>
        <v>74</v>
      </c>
      <c r="L18" s="24">
        <f t="shared" si="2"/>
        <v>1737</v>
      </c>
    </row>
    <row r="19" spans="2:15" x14ac:dyDescent="0.25">
      <c r="B19" s="2" t="s">
        <v>16</v>
      </c>
      <c r="C19" s="48">
        <v>8759</v>
      </c>
      <c r="D19" s="4">
        <v>2540</v>
      </c>
      <c r="E19" s="4">
        <v>4064</v>
      </c>
      <c r="F19" s="3">
        <f t="shared" si="0"/>
        <v>15363</v>
      </c>
      <c r="G19" s="48">
        <v>466</v>
      </c>
      <c r="H19" s="4">
        <v>63</v>
      </c>
      <c r="I19" s="9">
        <v>0</v>
      </c>
      <c r="J19" s="9">
        <v>7</v>
      </c>
      <c r="K19" s="3">
        <f t="shared" si="1"/>
        <v>536</v>
      </c>
      <c r="L19" s="24">
        <f t="shared" si="2"/>
        <v>15899</v>
      </c>
    </row>
    <row r="20" spans="2:15" x14ac:dyDescent="0.25">
      <c r="B20" s="2" t="s">
        <v>31</v>
      </c>
      <c r="C20" s="48">
        <v>239</v>
      </c>
      <c r="D20" s="4">
        <v>77</v>
      </c>
      <c r="E20" s="4">
        <v>207</v>
      </c>
      <c r="F20" s="3">
        <f t="shared" si="0"/>
        <v>523</v>
      </c>
      <c r="G20" s="48">
        <v>7</v>
      </c>
      <c r="H20" s="4">
        <v>1</v>
      </c>
      <c r="I20" s="9">
        <v>0</v>
      </c>
      <c r="J20" s="9">
        <v>0</v>
      </c>
      <c r="K20" s="3">
        <f t="shared" si="1"/>
        <v>8</v>
      </c>
      <c r="L20" s="24">
        <f t="shared" si="2"/>
        <v>531</v>
      </c>
    </row>
    <row r="21" spans="2:15" x14ac:dyDescent="0.25">
      <c r="B21" s="2" t="s">
        <v>17</v>
      </c>
      <c r="C21" s="48">
        <v>723</v>
      </c>
      <c r="D21" s="4">
        <v>106</v>
      </c>
      <c r="E21" s="4">
        <v>389</v>
      </c>
      <c r="F21" s="3">
        <f t="shared" si="0"/>
        <v>1218</v>
      </c>
      <c r="G21" s="48">
        <v>20</v>
      </c>
      <c r="H21" s="4">
        <v>4</v>
      </c>
      <c r="I21" s="9">
        <v>0</v>
      </c>
      <c r="J21" s="9">
        <v>1</v>
      </c>
      <c r="K21" s="3">
        <f t="shared" si="1"/>
        <v>25</v>
      </c>
      <c r="L21" s="24">
        <f t="shared" si="2"/>
        <v>1243</v>
      </c>
    </row>
    <row r="22" spans="2:15" x14ac:dyDescent="0.25">
      <c r="B22" s="2" t="s">
        <v>18</v>
      </c>
      <c r="C22" s="48">
        <v>4153</v>
      </c>
      <c r="D22" s="4">
        <v>641</v>
      </c>
      <c r="E22" s="4">
        <v>1866</v>
      </c>
      <c r="F22" s="3">
        <f t="shared" si="0"/>
        <v>6660</v>
      </c>
      <c r="G22" s="48">
        <v>138</v>
      </c>
      <c r="H22" s="4">
        <v>24</v>
      </c>
      <c r="I22" s="9">
        <v>1</v>
      </c>
      <c r="J22" s="9">
        <v>21</v>
      </c>
      <c r="K22" s="3">
        <f t="shared" si="1"/>
        <v>184</v>
      </c>
      <c r="L22" s="24">
        <f t="shared" si="2"/>
        <v>6844</v>
      </c>
    </row>
    <row r="23" spans="2:15" x14ac:dyDescent="0.25">
      <c r="B23" s="2" t="s">
        <v>19</v>
      </c>
      <c r="C23" s="48">
        <v>416</v>
      </c>
      <c r="D23" s="4">
        <v>73</v>
      </c>
      <c r="E23" s="4">
        <v>136</v>
      </c>
      <c r="F23" s="3">
        <f t="shared" si="0"/>
        <v>625</v>
      </c>
      <c r="G23" s="48">
        <v>12</v>
      </c>
      <c r="H23" s="4">
        <v>1</v>
      </c>
      <c r="I23" s="9">
        <v>0</v>
      </c>
      <c r="J23" s="9">
        <v>0</v>
      </c>
      <c r="K23" s="3">
        <f t="shared" si="1"/>
        <v>13</v>
      </c>
      <c r="L23" s="24">
        <f t="shared" si="2"/>
        <v>638</v>
      </c>
    </row>
    <row r="24" spans="2:15" x14ac:dyDescent="0.25">
      <c r="B24" s="2" t="s">
        <v>20</v>
      </c>
      <c r="C24" s="48">
        <v>20098</v>
      </c>
      <c r="D24" s="4">
        <v>4900</v>
      </c>
      <c r="E24" s="4">
        <v>6717</v>
      </c>
      <c r="F24" s="3">
        <f t="shared" si="0"/>
        <v>31715</v>
      </c>
      <c r="G24" s="48">
        <v>818</v>
      </c>
      <c r="H24" s="4">
        <v>143</v>
      </c>
      <c r="I24" s="9">
        <v>1</v>
      </c>
      <c r="J24" s="9">
        <v>2</v>
      </c>
      <c r="K24" s="3">
        <f t="shared" si="1"/>
        <v>964</v>
      </c>
      <c r="L24" s="24">
        <f t="shared" si="2"/>
        <v>32679</v>
      </c>
      <c r="N24" s="1"/>
    </row>
    <row r="25" spans="2:15" x14ac:dyDescent="0.25">
      <c r="B25" s="2" t="s">
        <v>21</v>
      </c>
      <c r="C25" s="48">
        <v>1464</v>
      </c>
      <c r="D25" s="4">
        <v>494</v>
      </c>
      <c r="E25" s="4">
        <v>846</v>
      </c>
      <c r="F25" s="3">
        <f t="shared" si="0"/>
        <v>2804</v>
      </c>
      <c r="G25" s="48">
        <v>47</v>
      </c>
      <c r="H25" s="4">
        <v>6</v>
      </c>
      <c r="I25" s="9">
        <v>0</v>
      </c>
      <c r="J25" s="9">
        <v>5</v>
      </c>
      <c r="K25" s="3">
        <f t="shared" si="1"/>
        <v>58</v>
      </c>
      <c r="L25" s="24">
        <f t="shared" si="2"/>
        <v>2862</v>
      </c>
    </row>
    <row r="26" spans="2:15" x14ac:dyDescent="0.25">
      <c r="B26" s="2" t="s">
        <v>22</v>
      </c>
      <c r="C26" s="48">
        <v>200</v>
      </c>
      <c r="D26" s="4">
        <v>50</v>
      </c>
      <c r="E26" s="4">
        <v>59</v>
      </c>
      <c r="F26" s="3">
        <f t="shared" si="0"/>
        <v>309</v>
      </c>
      <c r="G26" s="48">
        <v>4</v>
      </c>
      <c r="H26" s="4">
        <v>0</v>
      </c>
      <c r="I26" s="9">
        <v>0</v>
      </c>
      <c r="J26" s="9">
        <v>0</v>
      </c>
      <c r="K26" s="3">
        <f t="shared" si="1"/>
        <v>4</v>
      </c>
      <c r="L26" s="24">
        <f t="shared" si="2"/>
        <v>313</v>
      </c>
    </row>
    <row r="27" spans="2:15" x14ac:dyDescent="0.25">
      <c r="B27" s="2" t="s">
        <v>23</v>
      </c>
      <c r="C27" s="48">
        <v>2066</v>
      </c>
      <c r="D27" s="4">
        <v>284</v>
      </c>
      <c r="E27" s="4">
        <v>662</v>
      </c>
      <c r="F27" s="3">
        <f t="shared" si="0"/>
        <v>3012</v>
      </c>
      <c r="G27" s="48">
        <v>44</v>
      </c>
      <c r="H27" s="4">
        <v>4</v>
      </c>
      <c r="I27" s="9">
        <v>0</v>
      </c>
      <c r="J27" s="9">
        <v>0</v>
      </c>
      <c r="K27" s="3">
        <f t="shared" si="1"/>
        <v>48</v>
      </c>
      <c r="L27" s="24">
        <f t="shared" si="2"/>
        <v>3060</v>
      </c>
      <c r="O27" s="1"/>
    </row>
    <row r="28" spans="2:15" x14ac:dyDescent="0.25">
      <c r="B28" s="2" t="s">
        <v>32</v>
      </c>
      <c r="C28" s="48">
        <v>625</v>
      </c>
      <c r="D28" s="4">
        <v>172</v>
      </c>
      <c r="E28" s="4">
        <v>483</v>
      </c>
      <c r="F28" s="3">
        <f t="shared" si="0"/>
        <v>1280</v>
      </c>
      <c r="G28" s="48">
        <v>16</v>
      </c>
      <c r="H28" s="4">
        <v>6</v>
      </c>
      <c r="I28" s="9">
        <v>0</v>
      </c>
      <c r="J28" s="9">
        <v>1</v>
      </c>
      <c r="K28" s="3">
        <f t="shared" si="1"/>
        <v>23</v>
      </c>
      <c r="L28" s="24">
        <f t="shared" si="2"/>
        <v>1303</v>
      </c>
    </row>
    <row r="29" spans="2:15" x14ac:dyDescent="0.25">
      <c r="B29" s="2" t="s">
        <v>24</v>
      </c>
      <c r="C29" s="48">
        <v>2025</v>
      </c>
      <c r="D29" s="4">
        <v>344</v>
      </c>
      <c r="E29" s="4">
        <v>986</v>
      </c>
      <c r="F29" s="3">
        <f t="shared" si="0"/>
        <v>3355</v>
      </c>
      <c r="G29" s="48">
        <v>39</v>
      </c>
      <c r="H29" s="4">
        <v>7</v>
      </c>
      <c r="I29" s="9">
        <v>0</v>
      </c>
      <c r="J29" s="9">
        <v>2</v>
      </c>
      <c r="K29" s="3">
        <f t="shared" si="1"/>
        <v>48</v>
      </c>
      <c r="L29" s="24">
        <f t="shared" si="2"/>
        <v>3403</v>
      </c>
    </row>
    <row r="30" spans="2:15" x14ac:dyDescent="0.25">
      <c r="B30" s="2" t="s">
        <v>37</v>
      </c>
      <c r="C30" s="48">
        <v>1414</v>
      </c>
      <c r="D30" s="4">
        <v>426</v>
      </c>
      <c r="E30" s="4">
        <v>757</v>
      </c>
      <c r="F30" s="3">
        <f t="shared" si="0"/>
        <v>2597</v>
      </c>
      <c r="G30" s="48">
        <v>74</v>
      </c>
      <c r="H30" s="4">
        <v>6</v>
      </c>
      <c r="I30" s="9">
        <v>0</v>
      </c>
      <c r="J30" s="9">
        <v>0</v>
      </c>
      <c r="K30" s="3">
        <f t="shared" si="1"/>
        <v>80</v>
      </c>
      <c r="L30" s="24">
        <f t="shared" si="2"/>
        <v>2677</v>
      </c>
    </row>
    <row r="31" spans="2:15" ht="15.75" thickBot="1" x14ac:dyDescent="0.3">
      <c r="B31" s="13" t="s">
        <v>25</v>
      </c>
      <c r="C31" s="48">
        <v>485</v>
      </c>
      <c r="D31" s="4">
        <v>69</v>
      </c>
      <c r="E31" s="4">
        <v>165</v>
      </c>
      <c r="F31" s="14">
        <f t="shared" si="0"/>
        <v>719</v>
      </c>
      <c r="G31" s="48">
        <v>17</v>
      </c>
      <c r="H31" s="11">
        <v>1</v>
      </c>
      <c r="I31" s="9">
        <v>0</v>
      </c>
      <c r="J31" s="12">
        <v>1</v>
      </c>
      <c r="K31" s="14">
        <f t="shared" si="1"/>
        <v>19</v>
      </c>
      <c r="L31" s="25">
        <f t="shared" si="2"/>
        <v>738</v>
      </c>
      <c r="O31" s="1"/>
    </row>
    <row r="32" spans="2:15" ht="21" customHeight="1" thickBot="1" x14ac:dyDescent="0.3">
      <c r="B32" s="39" t="s">
        <v>26</v>
      </c>
      <c r="C32" s="46">
        <f t="shared" ref="C32:J32" si="3">SUM(C7:C31)</f>
        <v>72899</v>
      </c>
      <c r="D32" s="7">
        <f t="shared" si="3"/>
        <v>16741</v>
      </c>
      <c r="E32" s="41">
        <f t="shared" si="3"/>
        <v>28313</v>
      </c>
      <c r="F32" s="45">
        <f t="shared" si="3"/>
        <v>117953</v>
      </c>
      <c r="G32" s="40">
        <f t="shared" si="3"/>
        <v>2746</v>
      </c>
      <c r="H32" s="7">
        <f t="shared" si="3"/>
        <v>469</v>
      </c>
      <c r="I32" s="7">
        <f t="shared" si="3"/>
        <v>2</v>
      </c>
      <c r="J32" s="41">
        <f t="shared" si="3"/>
        <v>79</v>
      </c>
      <c r="K32" s="42">
        <f t="shared" si="1"/>
        <v>3296</v>
      </c>
      <c r="L32" s="43">
        <f t="shared" si="2"/>
        <v>121249</v>
      </c>
    </row>
    <row r="33" spans="2:12" ht="25.5" customHeight="1" thickBot="1" x14ac:dyDescent="0.3">
      <c r="B33" s="47" t="s">
        <v>42</v>
      </c>
      <c r="C33" s="33">
        <v>7664</v>
      </c>
      <c r="D33" s="34">
        <v>930</v>
      </c>
      <c r="E33" s="35">
        <v>2292</v>
      </c>
      <c r="F33" s="36">
        <f>SUM(C33:E33)</f>
        <v>10886</v>
      </c>
      <c r="G33" s="33">
        <v>49</v>
      </c>
      <c r="H33" s="34">
        <v>18</v>
      </c>
      <c r="I33" s="37">
        <v>0</v>
      </c>
      <c r="J33" s="35">
        <v>0</v>
      </c>
      <c r="K33" s="36">
        <f>SUM(G33:J33)</f>
        <v>67</v>
      </c>
      <c r="L33" s="38">
        <f t="shared" si="2"/>
        <v>10953</v>
      </c>
    </row>
    <row r="34" spans="2:12" ht="21.75" customHeight="1" thickBot="1" x14ac:dyDescent="0.3">
      <c r="B34" s="26" t="s">
        <v>40</v>
      </c>
      <c r="C34" s="27">
        <f t="shared" ref="C34:L34" si="4">SUM(C32:C33)</f>
        <v>80563</v>
      </c>
      <c r="D34" s="28">
        <f t="shared" si="4"/>
        <v>17671</v>
      </c>
      <c r="E34" s="29">
        <f t="shared" si="4"/>
        <v>30605</v>
      </c>
      <c r="F34" s="30">
        <f t="shared" si="4"/>
        <v>128839</v>
      </c>
      <c r="G34" s="27">
        <f t="shared" si="4"/>
        <v>2795</v>
      </c>
      <c r="H34" s="28">
        <f t="shared" si="4"/>
        <v>487</v>
      </c>
      <c r="I34" s="7">
        <f t="shared" si="4"/>
        <v>2</v>
      </c>
      <c r="J34" s="29">
        <f t="shared" si="4"/>
        <v>79</v>
      </c>
      <c r="K34" s="30">
        <f t="shared" si="4"/>
        <v>3363</v>
      </c>
      <c r="L34" s="31">
        <f t="shared" si="4"/>
        <v>132202</v>
      </c>
    </row>
    <row r="35" spans="2:12" x14ac:dyDescent="0.25">
      <c r="H35" s="5"/>
      <c r="I35" s="6"/>
      <c r="J35" s="5"/>
      <c r="K35" s="5"/>
    </row>
    <row r="36" spans="2:12" x14ac:dyDescent="0.25">
      <c r="H36" s="5"/>
      <c r="I36" s="6"/>
      <c r="J36" s="5"/>
      <c r="K36" s="5"/>
    </row>
    <row r="37" spans="2:12" x14ac:dyDescent="0.25">
      <c r="H37" s="5"/>
      <c r="I37" s="6"/>
      <c r="J37" s="5"/>
      <c r="K37" s="5"/>
    </row>
    <row r="38" spans="2:12" x14ac:dyDescent="0.25">
      <c r="H38" s="5"/>
      <c r="I38" s="6"/>
      <c r="J38" s="5"/>
      <c r="K38" s="5"/>
    </row>
    <row r="39" spans="2:12" x14ac:dyDescent="0.25">
      <c r="H39" s="5"/>
      <c r="I39" s="6"/>
      <c r="J39" s="5"/>
      <c r="K39" s="5"/>
    </row>
    <row r="40" spans="2:12" x14ac:dyDescent="0.25">
      <c r="H40" s="10"/>
      <c r="I40" s="6"/>
      <c r="J40" s="5"/>
      <c r="K40" s="5"/>
    </row>
    <row r="41" spans="2:12" x14ac:dyDescent="0.25">
      <c r="H41" s="10"/>
      <c r="I41" s="6"/>
      <c r="J41" s="5"/>
      <c r="K41" s="5"/>
    </row>
    <row r="42" spans="2:12" x14ac:dyDescent="0.25">
      <c r="H42" s="10"/>
      <c r="I42" s="6"/>
      <c r="J42" s="5"/>
      <c r="K42" s="5"/>
    </row>
    <row r="43" spans="2:12" x14ac:dyDescent="0.25">
      <c r="H43" s="10"/>
      <c r="I43" s="6"/>
      <c r="J43" s="5"/>
      <c r="K43" s="5"/>
    </row>
    <row r="44" spans="2:12" x14ac:dyDescent="0.25">
      <c r="H44" s="10"/>
      <c r="I44" s="5"/>
      <c r="J44" s="5"/>
      <c r="K44" s="5"/>
    </row>
    <row r="45" spans="2:12" x14ac:dyDescent="0.25">
      <c r="H45" s="10"/>
      <c r="I45" s="5"/>
      <c r="J45" s="5"/>
      <c r="K45" s="5"/>
    </row>
    <row r="46" spans="2:12" x14ac:dyDescent="0.25">
      <c r="H46" s="10"/>
    </row>
    <row r="47" spans="2:12" x14ac:dyDescent="0.25">
      <c r="H47" s="10"/>
    </row>
    <row r="48" spans="2:12" x14ac:dyDescent="0.25">
      <c r="H48" s="10"/>
    </row>
    <row r="49" spans="8:8" x14ac:dyDescent="0.25">
      <c r="H49" s="10"/>
    </row>
    <row r="50" spans="8:8" x14ac:dyDescent="0.25">
      <c r="H50" s="10"/>
    </row>
    <row r="51" spans="8:8" x14ac:dyDescent="0.25">
      <c r="H51" s="10"/>
    </row>
    <row r="52" spans="8:8" x14ac:dyDescent="0.25">
      <c r="H52" s="10"/>
    </row>
    <row r="53" spans="8:8" x14ac:dyDescent="0.25">
      <c r="H53" s="10"/>
    </row>
    <row r="54" spans="8:8" x14ac:dyDescent="0.25">
      <c r="H54" s="10"/>
    </row>
    <row r="55" spans="8:8" x14ac:dyDescent="0.25">
      <c r="H55" s="10"/>
    </row>
    <row r="56" spans="8:8" x14ac:dyDescent="0.25">
      <c r="H56" s="10"/>
    </row>
    <row r="57" spans="8:8" x14ac:dyDescent="0.25">
      <c r="H57" s="10"/>
    </row>
    <row r="58" spans="8:8" x14ac:dyDescent="0.25">
      <c r="H58" s="10"/>
    </row>
    <row r="59" spans="8:8" x14ac:dyDescent="0.25">
      <c r="H59" s="10"/>
    </row>
    <row r="60" spans="8:8" x14ac:dyDescent="0.25">
      <c r="H60" s="10"/>
    </row>
    <row r="61" spans="8:8" x14ac:dyDescent="0.25">
      <c r="H61" s="10"/>
    </row>
    <row r="62" spans="8:8" x14ac:dyDescent="0.25">
      <c r="H62" s="10"/>
    </row>
    <row r="63" spans="8:8" x14ac:dyDescent="0.25">
      <c r="H63" s="10"/>
    </row>
    <row r="64" spans="8:8" x14ac:dyDescent="0.25">
      <c r="H64" s="10"/>
    </row>
  </sheetData>
  <mergeCells count="5">
    <mergeCell ref="B3:L3"/>
    <mergeCell ref="B5:B6"/>
    <mergeCell ref="C5:F5"/>
    <mergeCell ref="G5:K5"/>
    <mergeCell ref="L5:L6"/>
  </mergeCells>
  <pageMargins left="0.7" right="0.7" top="0" bottom="0" header="0.3" footer="0.3"/>
  <pageSetup orientation="landscape" verticalDpi="4294967294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O64"/>
  <sheetViews>
    <sheetView tabSelected="1" workbookViewId="0">
      <selection activeCell="J34" sqref="J34"/>
    </sheetView>
  </sheetViews>
  <sheetFormatPr defaultRowHeight="15" x14ac:dyDescent="0.25"/>
  <cols>
    <col min="1" max="1" width="5.7109375" customWidth="1"/>
    <col min="2" max="2" width="13" customWidth="1"/>
    <col min="3" max="8" width="9.85546875" customWidth="1"/>
    <col min="9" max="9" width="10.42578125" customWidth="1"/>
    <col min="10" max="10" width="12.85546875" customWidth="1"/>
    <col min="11" max="11" width="10.42578125" customWidth="1"/>
    <col min="12" max="12" width="10" customWidth="1"/>
  </cols>
  <sheetData>
    <row r="3" spans="2:15" ht="15.75" x14ac:dyDescent="0.25">
      <c r="B3" s="52" t="s">
        <v>52</v>
      </c>
      <c r="C3" s="53"/>
      <c r="D3" s="53"/>
      <c r="E3" s="53"/>
      <c r="F3" s="53"/>
      <c r="G3" s="53"/>
      <c r="H3" s="53"/>
      <c r="I3" s="53"/>
      <c r="J3" s="53"/>
      <c r="K3" s="53"/>
      <c r="L3" s="53"/>
    </row>
    <row r="4" spans="2:15" ht="15.75" thickBot="1" x14ac:dyDescent="0.3">
      <c r="C4" s="1"/>
      <c r="D4" s="1"/>
      <c r="E4" s="1"/>
      <c r="F4" s="1"/>
    </row>
    <row r="5" spans="2:15" ht="18.75" customHeight="1" thickBot="1" x14ac:dyDescent="0.3">
      <c r="B5" s="54" t="s">
        <v>27</v>
      </c>
      <c r="C5" s="56" t="s">
        <v>5</v>
      </c>
      <c r="D5" s="57"/>
      <c r="E5" s="57"/>
      <c r="F5" s="58"/>
      <c r="G5" s="56" t="s">
        <v>29</v>
      </c>
      <c r="H5" s="57"/>
      <c r="I5" s="57"/>
      <c r="J5" s="57"/>
      <c r="K5" s="58"/>
      <c r="L5" s="59" t="s">
        <v>26</v>
      </c>
    </row>
    <row r="6" spans="2:15" ht="42" customHeight="1" thickBot="1" x14ac:dyDescent="0.3">
      <c r="B6" s="55"/>
      <c r="C6" s="15" t="s">
        <v>1</v>
      </c>
      <c r="D6" s="16" t="s">
        <v>2</v>
      </c>
      <c r="E6" s="51" t="s">
        <v>3</v>
      </c>
      <c r="F6" s="50" t="s">
        <v>4</v>
      </c>
      <c r="G6" s="15" t="s">
        <v>33</v>
      </c>
      <c r="H6" s="16" t="s">
        <v>34</v>
      </c>
      <c r="I6" s="16" t="s">
        <v>28</v>
      </c>
      <c r="J6" s="51" t="s">
        <v>35</v>
      </c>
      <c r="K6" s="50" t="s">
        <v>36</v>
      </c>
      <c r="L6" s="60"/>
    </row>
    <row r="7" spans="2:15" x14ac:dyDescent="0.25">
      <c r="B7" s="20" t="s">
        <v>0</v>
      </c>
      <c r="C7" s="49">
        <v>478</v>
      </c>
      <c r="D7" s="8">
        <v>116</v>
      </c>
      <c r="E7" s="8">
        <v>213</v>
      </c>
      <c r="F7" s="22">
        <f>C7+D7+E7</f>
        <v>807</v>
      </c>
      <c r="G7" s="49">
        <v>16</v>
      </c>
      <c r="H7" s="8">
        <v>2</v>
      </c>
      <c r="I7" s="9">
        <v>0</v>
      </c>
      <c r="J7" s="9">
        <v>1</v>
      </c>
      <c r="K7" s="22">
        <f>G7+H7+I7+J7</f>
        <v>19</v>
      </c>
      <c r="L7" s="23">
        <f>F7+K7</f>
        <v>826</v>
      </c>
      <c r="O7" s="1"/>
    </row>
    <row r="8" spans="2:15" x14ac:dyDescent="0.25">
      <c r="B8" s="2" t="s">
        <v>6</v>
      </c>
      <c r="C8" s="48">
        <v>5102</v>
      </c>
      <c r="D8" s="4">
        <v>984</v>
      </c>
      <c r="E8" s="4">
        <v>1924</v>
      </c>
      <c r="F8" s="3">
        <f>C8+D8+E8</f>
        <v>8010</v>
      </c>
      <c r="G8" s="48">
        <v>205</v>
      </c>
      <c r="H8" s="4">
        <v>17</v>
      </c>
      <c r="I8" s="9">
        <v>0</v>
      </c>
      <c r="J8" s="9">
        <v>3</v>
      </c>
      <c r="K8" s="3">
        <f>G8+H8+I8+J8</f>
        <v>225</v>
      </c>
      <c r="L8" s="24">
        <f>F8+K8</f>
        <v>8235</v>
      </c>
    </row>
    <row r="9" spans="2:15" x14ac:dyDescent="0.25">
      <c r="B9" s="2" t="s">
        <v>7</v>
      </c>
      <c r="C9" s="48">
        <v>2938</v>
      </c>
      <c r="D9" s="4">
        <v>750</v>
      </c>
      <c r="E9" s="4">
        <v>1413</v>
      </c>
      <c r="F9" s="3">
        <f>C9+D9+E9</f>
        <v>5101</v>
      </c>
      <c r="G9" s="48">
        <v>127</v>
      </c>
      <c r="H9" s="4">
        <v>18</v>
      </c>
      <c r="I9" s="9">
        <v>0</v>
      </c>
      <c r="J9" s="9">
        <v>12</v>
      </c>
      <c r="K9" s="3">
        <f>G9+H9+I9+J9</f>
        <v>157</v>
      </c>
      <c r="L9" s="24">
        <f>F9+K9</f>
        <v>5258</v>
      </c>
      <c r="O9" s="1"/>
    </row>
    <row r="10" spans="2:15" x14ac:dyDescent="0.25">
      <c r="B10" s="2" t="s">
        <v>8</v>
      </c>
      <c r="C10" s="48">
        <v>4589</v>
      </c>
      <c r="D10" s="4">
        <v>1239</v>
      </c>
      <c r="E10" s="4">
        <v>1871</v>
      </c>
      <c r="F10" s="3">
        <f>C10+D10+E10</f>
        <v>7699</v>
      </c>
      <c r="G10" s="48">
        <v>152</v>
      </c>
      <c r="H10" s="4">
        <v>49</v>
      </c>
      <c r="I10" s="9">
        <v>0</v>
      </c>
      <c r="J10" s="9">
        <v>4</v>
      </c>
      <c r="K10" s="3">
        <f>G10+H10+I10+J10</f>
        <v>205</v>
      </c>
      <c r="L10" s="24">
        <f>F10+K10</f>
        <v>7904</v>
      </c>
    </row>
    <row r="11" spans="2:15" x14ac:dyDescent="0.25">
      <c r="B11" s="2" t="s">
        <v>9</v>
      </c>
      <c r="C11" s="48">
        <v>2485</v>
      </c>
      <c r="D11" s="4">
        <v>382</v>
      </c>
      <c r="E11" s="4">
        <v>640</v>
      </c>
      <c r="F11" s="3">
        <f>C11+D11+E11</f>
        <v>3507</v>
      </c>
      <c r="G11" s="48">
        <v>48</v>
      </c>
      <c r="H11" s="4">
        <v>10</v>
      </c>
      <c r="I11" s="9">
        <v>0</v>
      </c>
      <c r="J11" s="9">
        <v>0</v>
      </c>
      <c r="K11" s="3">
        <f>G11+H11+I11+J11</f>
        <v>58</v>
      </c>
      <c r="L11" s="24">
        <f>F11+K11</f>
        <v>3565</v>
      </c>
      <c r="O11" s="1"/>
    </row>
    <row r="12" spans="2:15" x14ac:dyDescent="0.25">
      <c r="B12" s="2" t="s">
        <v>10</v>
      </c>
      <c r="C12" s="48">
        <v>2487</v>
      </c>
      <c r="D12" s="4">
        <v>699</v>
      </c>
      <c r="E12" s="4">
        <v>766</v>
      </c>
      <c r="F12" s="3">
        <f>C12+D12+E12</f>
        <v>3952</v>
      </c>
      <c r="G12" s="48">
        <v>106</v>
      </c>
      <c r="H12" s="4">
        <v>25</v>
      </c>
      <c r="I12" s="9">
        <v>0</v>
      </c>
      <c r="J12" s="9">
        <v>2</v>
      </c>
      <c r="K12" s="3">
        <f>G12+H12+I12+J12</f>
        <v>133</v>
      </c>
      <c r="L12" s="24">
        <f>F12+K12</f>
        <v>4085</v>
      </c>
    </row>
    <row r="13" spans="2:15" x14ac:dyDescent="0.25">
      <c r="B13" s="2" t="s">
        <v>11</v>
      </c>
      <c r="C13" s="48">
        <v>2057</v>
      </c>
      <c r="D13" s="4">
        <v>611</v>
      </c>
      <c r="E13" s="4">
        <v>847</v>
      </c>
      <c r="F13" s="3">
        <f>C13+D13+E13</f>
        <v>3515</v>
      </c>
      <c r="G13" s="48">
        <v>88</v>
      </c>
      <c r="H13" s="4">
        <v>16</v>
      </c>
      <c r="I13" s="9">
        <v>0</v>
      </c>
      <c r="J13" s="9">
        <v>4</v>
      </c>
      <c r="K13" s="3">
        <f>G13+H13+I13+J13</f>
        <v>108</v>
      </c>
      <c r="L13" s="24">
        <f>F13+K13</f>
        <v>3623</v>
      </c>
      <c r="O13" s="1"/>
    </row>
    <row r="14" spans="2:15" x14ac:dyDescent="0.25">
      <c r="B14" s="2" t="s">
        <v>30</v>
      </c>
      <c r="C14" s="48">
        <v>201</v>
      </c>
      <c r="D14" s="4">
        <v>23</v>
      </c>
      <c r="E14" s="4">
        <v>165</v>
      </c>
      <c r="F14" s="3">
        <f>C14+D14+E14</f>
        <v>389</v>
      </c>
      <c r="G14" s="48">
        <v>4</v>
      </c>
      <c r="H14" s="4">
        <v>2</v>
      </c>
      <c r="I14" s="9">
        <v>0</v>
      </c>
      <c r="J14" s="9">
        <v>0</v>
      </c>
      <c r="K14" s="3">
        <f>G14+H14+I14+J14</f>
        <v>6</v>
      </c>
      <c r="L14" s="24">
        <f>F14+K14</f>
        <v>395</v>
      </c>
    </row>
    <row r="15" spans="2:15" x14ac:dyDescent="0.25">
      <c r="B15" s="2" t="s">
        <v>12</v>
      </c>
      <c r="C15" s="48">
        <v>4970</v>
      </c>
      <c r="D15" s="4">
        <v>736</v>
      </c>
      <c r="E15" s="4">
        <v>1276</v>
      </c>
      <c r="F15" s="3">
        <f>C15+D15+E15</f>
        <v>6982</v>
      </c>
      <c r="G15" s="48">
        <v>134</v>
      </c>
      <c r="H15" s="4">
        <v>21</v>
      </c>
      <c r="I15" s="9">
        <v>0</v>
      </c>
      <c r="J15" s="9">
        <v>2</v>
      </c>
      <c r="K15" s="3">
        <f>G15+H15+I15+J15</f>
        <v>157</v>
      </c>
      <c r="L15" s="24">
        <f>F15+K15</f>
        <v>7139</v>
      </c>
    </row>
    <row r="16" spans="2:15" x14ac:dyDescent="0.25">
      <c r="B16" s="2" t="s">
        <v>13</v>
      </c>
      <c r="C16" s="48">
        <v>816</v>
      </c>
      <c r="D16" s="4">
        <v>203</v>
      </c>
      <c r="E16" s="4">
        <v>396</v>
      </c>
      <c r="F16" s="3">
        <f>C16+D16+E16</f>
        <v>1415</v>
      </c>
      <c r="G16" s="48">
        <v>40</v>
      </c>
      <c r="H16" s="4">
        <v>10</v>
      </c>
      <c r="I16" s="9">
        <v>0</v>
      </c>
      <c r="J16" s="9">
        <v>1</v>
      </c>
      <c r="K16" s="3">
        <f>G16+H16+I16+J16</f>
        <v>51</v>
      </c>
      <c r="L16" s="24">
        <f>F16+K16</f>
        <v>1466</v>
      </c>
    </row>
    <row r="17" spans="2:15" x14ac:dyDescent="0.25">
      <c r="B17" s="2" t="s">
        <v>14</v>
      </c>
      <c r="C17" s="48">
        <v>3218</v>
      </c>
      <c r="D17" s="4">
        <v>513</v>
      </c>
      <c r="E17" s="4">
        <v>1005</v>
      </c>
      <c r="F17" s="3">
        <f>C17+D17+E17</f>
        <v>4736</v>
      </c>
      <c r="G17" s="48">
        <v>71</v>
      </c>
      <c r="H17" s="4">
        <v>18</v>
      </c>
      <c r="I17" s="9">
        <v>0</v>
      </c>
      <c r="J17" s="9">
        <v>0</v>
      </c>
      <c r="K17" s="3">
        <f>G17+H17+I17+J17</f>
        <v>89</v>
      </c>
      <c r="L17" s="24">
        <f>F17+K17</f>
        <v>4825</v>
      </c>
    </row>
    <row r="18" spans="2:15" x14ac:dyDescent="0.25">
      <c r="B18" s="2" t="s">
        <v>15</v>
      </c>
      <c r="C18" s="48">
        <v>922</v>
      </c>
      <c r="D18" s="4">
        <v>295</v>
      </c>
      <c r="E18" s="4">
        <v>451</v>
      </c>
      <c r="F18" s="3">
        <f>C18+D18+E18</f>
        <v>1668</v>
      </c>
      <c r="G18" s="48">
        <v>52</v>
      </c>
      <c r="H18" s="4">
        <v>13</v>
      </c>
      <c r="I18" s="9">
        <v>0</v>
      </c>
      <c r="J18" s="9">
        <v>9</v>
      </c>
      <c r="K18" s="3">
        <f>G18+H18+I18+J18</f>
        <v>74</v>
      </c>
      <c r="L18" s="24">
        <f>F18+K18</f>
        <v>1742</v>
      </c>
    </row>
    <row r="19" spans="2:15" x14ac:dyDescent="0.25">
      <c r="B19" s="2" t="s">
        <v>16</v>
      </c>
      <c r="C19" s="48">
        <v>8757</v>
      </c>
      <c r="D19" s="4">
        <v>2538</v>
      </c>
      <c r="E19" s="4">
        <v>4057</v>
      </c>
      <c r="F19" s="3">
        <f>C19+D19+E19</f>
        <v>15352</v>
      </c>
      <c r="G19" s="48">
        <v>464</v>
      </c>
      <c r="H19" s="4">
        <v>62</v>
      </c>
      <c r="I19" s="9">
        <v>0</v>
      </c>
      <c r="J19" s="9">
        <v>7</v>
      </c>
      <c r="K19" s="3">
        <f>G19+H19+I19+J19</f>
        <v>533</v>
      </c>
      <c r="L19" s="24">
        <f>F19+K19</f>
        <v>15885</v>
      </c>
    </row>
    <row r="20" spans="2:15" x14ac:dyDescent="0.25">
      <c r="B20" s="2" t="s">
        <v>31</v>
      </c>
      <c r="C20" s="48">
        <v>240</v>
      </c>
      <c r="D20" s="4">
        <v>77</v>
      </c>
      <c r="E20" s="4">
        <v>207</v>
      </c>
      <c r="F20" s="3">
        <f>C20+D20+E20</f>
        <v>524</v>
      </c>
      <c r="G20" s="48">
        <v>7</v>
      </c>
      <c r="H20" s="4">
        <v>1</v>
      </c>
      <c r="I20" s="9">
        <v>0</v>
      </c>
      <c r="J20" s="9">
        <v>0</v>
      </c>
      <c r="K20" s="3">
        <f>G20+H20+I20+J20</f>
        <v>8</v>
      </c>
      <c r="L20" s="24">
        <f>F20+K20</f>
        <v>532</v>
      </c>
    </row>
    <row r="21" spans="2:15" x14ac:dyDescent="0.25">
      <c r="B21" s="2" t="s">
        <v>17</v>
      </c>
      <c r="C21" s="48">
        <v>724</v>
      </c>
      <c r="D21" s="4">
        <v>106</v>
      </c>
      <c r="E21" s="4">
        <v>390</v>
      </c>
      <c r="F21" s="3">
        <f>C21+D21+E21</f>
        <v>1220</v>
      </c>
      <c r="G21" s="48">
        <v>20</v>
      </c>
      <c r="H21" s="4">
        <v>4</v>
      </c>
      <c r="I21" s="9">
        <v>0</v>
      </c>
      <c r="J21" s="9">
        <v>1</v>
      </c>
      <c r="K21" s="3">
        <f>G21+H21+I21+J21</f>
        <v>25</v>
      </c>
      <c r="L21" s="24">
        <f>F21+K21</f>
        <v>1245</v>
      </c>
    </row>
    <row r="22" spans="2:15" x14ac:dyDescent="0.25">
      <c r="B22" s="2" t="s">
        <v>18</v>
      </c>
      <c r="C22" s="48">
        <v>4155</v>
      </c>
      <c r="D22" s="4">
        <v>642</v>
      </c>
      <c r="E22" s="4">
        <v>1863</v>
      </c>
      <c r="F22" s="3">
        <f>C22+D22+E22</f>
        <v>6660</v>
      </c>
      <c r="G22" s="48">
        <v>138</v>
      </c>
      <c r="H22" s="4">
        <v>24</v>
      </c>
      <c r="I22" s="9">
        <v>1</v>
      </c>
      <c r="J22" s="9">
        <v>19</v>
      </c>
      <c r="K22" s="3">
        <f>G22+H22+I22+J22</f>
        <v>182</v>
      </c>
      <c r="L22" s="24">
        <f>F22+K22</f>
        <v>6842</v>
      </c>
    </row>
    <row r="23" spans="2:15" x14ac:dyDescent="0.25">
      <c r="B23" s="2" t="s">
        <v>19</v>
      </c>
      <c r="C23" s="48">
        <v>415</v>
      </c>
      <c r="D23" s="4">
        <v>72</v>
      </c>
      <c r="E23" s="4">
        <v>135</v>
      </c>
      <c r="F23" s="3">
        <f>C23+D23+E23</f>
        <v>622</v>
      </c>
      <c r="G23" s="48">
        <v>11</v>
      </c>
      <c r="H23" s="4">
        <v>1</v>
      </c>
      <c r="I23" s="9">
        <v>0</v>
      </c>
      <c r="J23" s="9">
        <v>0</v>
      </c>
      <c r="K23" s="3">
        <f>G23+H23+I23+J23</f>
        <v>12</v>
      </c>
      <c r="L23" s="24">
        <f>F23+K23</f>
        <v>634</v>
      </c>
    </row>
    <row r="24" spans="2:15" x14ac:dyDescent="0.25">
      <c r="B24" s="2" t="s">
        <v>20</v>
      </c>
      <c r="C24" s="48">
        <v>20112</v>
      </c>
      <c r="D24" s="4">
        <v>4898</v>
      </c>
      <c r="E24" s="4">
        <v>6727</v>
      </c>
      <c r="F24" s="3">
        <f>C24+D24+E24</f>
        <v>31737</v>
      </c>
      <c r="G24" s="48">
        <v>816</v>
      </c>
      <c r="H24" s="4">
        <v>142</v>
      </c>
      <c r="I24" s="9">
        <v>1</v>
      </c>
      <c r="J24" s="9">
        <v>2</v>
      </c>
      <c r="K24" s="3">
        <f>G24+H24+I24+J24</f>
        <v>961</v>
      </c>
      <c r="L24" s="24">
        <f>F24+K24</f>
        <v>32698</v>
      </c>
      <c r="N24" s="1"/>
    </row>
    <row r="25" spans="2:15" x14ac:dyDescent="0.25">
      <c r="B25" s="2" t="s">
        <v>21</v>
      </c>
      <c r="C25" s="48">
        <v>1474</v>
      </c>
      <c r="D25" s="4">
        <v>492</v>
      </c>
      <c r="E25" s="4">
        <v>845</v>
      </c>
      <c r="F25" s="3">
        <f>C25+D25+E25</f>
        <v>2811</v>
      </c>
      <c r="G25" s="48">
        <v>45</v>
      </c>
      <c r="H25" s="4">
        <v>6</v>
      </c>
      <c r="I25" s="9">
        <v>0</v>
      </c>
      <c r="J25" s="9">
        <v>5</v>
      </c>
      <c r="K25" s="3">
        <f>G25+H25+I25+J25</f>
        <v>56</v>
      </c>
      <c r="L25" s="24">
        <f>F25+K25</f>
        <v>2867</v>
      </c>
    </row>
    <row r="26" spans="2:15" x14ac:dyDescent="0.25">
      <c r="B26" s="2" t="s">
        <v>22</v>
      </c>
      <c r="C26" s="48">
        <v>199</v>
      </c>
      <c r="D26" s="4">
        <v>50</v>
      </c>
      <c r="E26" s="4">
        <v>59</v>
      </c>
      <c r="F26" s="3">
        <f>C26+D26+E26</f>
        <v>308</v>
      </c>
      <c r="G26" s="48">
        <v>4</v>
      </c>
      <c r="H26" s="4">
        <v>0</v>
      </c>
      <c r="I26" s="9">
        <v>0</v>
      </c>
      <c r="J26" s="9">
        <v>0</v>
      </c>
      <c r="K26" s="3">
        <f>G26+H26+I26+J26</f>
        <v>4</v>
      </c>
      <c r="L26" s="24">
        <f>F26+K26</f>
        <v>312</v>
      </c>
    </row>
    <row r="27" spans="2:15" x14ac:dyDescent="0.25">
      <c r="B27" s="2" t="s">
        <v>23</v>
      </c>
      <c r="C27" s="48">
        <v>2060</v>
      </c>
      <c r="D27" s="4">
        <v>283</v>
      </c>
      <c r="E27" s="4">
        <v>661</v>
      </c>
      <c r="F27" s="3">
        <f>C27+D27+E27</f>
        <v>3004</v>
      </c>
      <c r="G27" s="48">
        <v>44</v>
      </c>
      <c r="H27" s="4">
        <v>4</v>
      </c>
      <c r="I27" s="9">
        <v>0</v>
      </c>
      <c r="J27" s="9">
        <v>0</v>
      </c>
      <c r="K27" s="3">
        <f>G27+H27+I27+J27</f>
        <v>48</v>
      </c>
      <c r="L27" s="24">
        <f>F27+K27</f>
        <v>3052</v>
      </c>
      <c r="O27" s="1"/>
    </row>
    <row r="28" spans="2:15" x14ac:dyDescent="0.25">
      <c r="B28" s="2" t="s">
        <v>32</v>
      </c>
      <c r="C28" s="48">
        <v>624</v>
      </c>
      <c r="D28" s="4">
        <v>171</v>
      </c>
      <c r="E28" s="4">
        <v>485</v>
      </c>
      <c r="F28" s="3">
        <f>C28+D28+E28</f>
        <v>1280</v>
      </c>
      <c r="G28" s="48">
        <v>16</v>
      </c>
      <c r="H28" s="4">
        <v>6</v>
      </c>
      <c r="I28" s="9">
        <v>0</v>
      </c>
      <c r="J28" s="9">
        <v>1</v>
      </c>
      <c r="K28" s="3">
        <f>G28+H28+I28+J28</f>
        <v>23</v>
      </c>
      <c r="L28" s="24">
        <f>F28+K28</f>
        <v>1303</v>
      </c>
    </row>
    <row r="29" spans="2:15" x14ac:dyDescent="0.25">
      <c r="B29" s="2" t="s">
        <v>24</v>
      </c>
      <c r="C29" s="48">
        <v>2026</v>
      </c>
      <c r="D29" s="4">
        <v>345</v>
      </c>
      <c r="E29" s="4">
        <v>988</v>
      </c>
      <c r="F29" s="3">
        <f>C29+D29+E29</f>
        <v>3359</v>
      </c>
      <c r="G29" s="48">
        <v>39</v>
      </c>
      <c r="H29" s="4">
        <v>7</v>
      </c>
      <c r="I29" s="9">
        <v>0</v>
      </c>
      <c r="J29" s="9">
        <v>2</v>
      </c>
      <c r="K29" s="3">
        <f>G29+H29+I29+J29</f>
        <v>48</v>
      </c>
      <c r="L29" s="24">
        <f>F29+K29</f>
        <v>3407</v>
      </c>
    </row>
    <row r="30" spans="2:15" x14ac:dyDescent="0.25">
      <c r="B30" s="2" t="s">
        <v>37</v>
      </c>
      <c r="C30" s="48">
        <v>1415</v>
      </c>
      <c r="D30" s="4">
        <v>425</v>
      </c>
      <c r="E30" s="4">
        <v>756</v>
      </c>
      <c r="F30" s="3">
        <f>C30+D30+E30</f>
        <v>2596</v>
      </c>
      <c r="G30" s="48">
        <v>72</v>
      </c>
      <c r="H30" s="4">
        <v>6</v>
      </c>
      <c r="I30" s="9">
        <v>0</v>
      </c>
      <c r="J30" s="9">
        <v>0</v>
      </c>
      <c r="K30" s="3">
        <f>G30+H30+I30+J30</f>
        <v>78</v>
      </c>
      <c r="L30" s="24">
        <f>F30+K30</f>
        <v>2674</v>
      </c>
    </row>
    <row r="31" spans="2:15" ht="15.75" thickBot="1" x14ac:dyDescent="0.3">
      <c r="B31" s="13" t="s">
        <v>25</v>
      </c>
      <c r="C31" s="48">
        <v>485</v>
      </c>
      <c r="D31" s="4">
        <v>69</v>
      </c>
      <c r="E31" s="4">
        <v>164</v>
      </c>
      <c r="F31" s="14">
        <f>C31+D31+E31</f>
        <v>718</v>
      </c>
      <c r="G31" s="48">
        <v>17</v>
      </c>
      <c r="H31" s="11">
        <v>1</v>
      </c>
      <c r="I31" s="9">
        <v>0</v>
      </c>
      <c r="J31" s="12">
        <v>1</v>
      </c>
      <c r="K31" s="14">
        <f>G31+H31+I31+J31</f>
        <v>19</v>
      </c>
      <c r="L31" s="25">
        <f>F31+K31</f>
        <v>737</v>
      </c>
      <c r="O31" s="1"/>
    </row>
    <row r="32" spans="2:15" ht="21" customHeight="1" thickBot="1" x14ac:dyDescent="0.3">
      <c r="B32" s="39" t="s">
        <v>26</v>
      </c>
      <c r="C32" s="46">
        <f>SUM(C7:C31)</f>
        <v>72949</v>
      </c>
      <c r="D32" s="7">
        <f>SUM(D7:D31)</f>
        <v>16719</v>
      </c>
      <c r="E32" s="41">
        <f>SUM(E7:E31)</f>
        <v>28304</v>
      </c>
      <c r="F32" s="45">
        <f>SUM(F7:F31)</f>
        <v>117972</v>
      </c>
      <c r="G32" s="40">
        <f>SUM(G7:G31)</f>
        <v>2736</v>
      </c>
      <c r="H32" s="7">
        <f>SUM(H7:H31)</f>
        <v>465</v>
      </c>
      <c r="I32" s="7">
        <f>SUM(I7:I31)</f>
        <v>2</v>
      </c>
      <c r="J32" s="41">
        <f>SUM(J7:J31)</f>
        <v>76</v>
      </c>
      <c r="K32" s="42">
        <f>G32+H32+I32+J32</f>
        <v>3279</v>
      </c>
      <c r="L32" s="43">
        <f>F32+K32</f>
        <v>121251</v>
      </c>
    </row>
    <row r="33" spans="2:12" ht="25.5" customHeight="1" thickBot="1" x14ac:dyDescent="0.3">
      <c r="B33" s="47" t="s">
        <v>42</v>
      </c>
      <c r="C33" s="33">
        <v>7693</v>
      </c>
      <c r="D33" s="34">
        <v>932</v>
      </c>
      <c r="E33" s="35">
        <v>2299</v>
      </c>
      <c r="F33" s="36">
        <f>SUM(C33:E33)</f>
        <v>10924</v>
      </c>
      <c r="G33" s="33">
        <v>49</v>
      </c>
      <c r="H33" s="34">
        <v>18</v>
      </c>
      <c r="I33" s="37">
        <v>0</v>
      </c>
      <c r="J33" s="35">
        <v>0</v>
      </c>
      <c r="K33" s="36">
        <f>SUM(G33:J33)</f>
        <v>67</v>
      </c>
      <c r="L33" s="38">
        <f>F33+K33</f>
        <v>10991</v>
      </c>
    </row>
    <row r="34" spans="2:12" ht="21.75" customHeight="1" thickBot="1" x14ac:dyDescent="0.3">
      <c r="B34" s="26" t="s">
        <v>40</v>
      </c>
      <c r="C34" s="27">
        <f>C32+C33</f>
        <v>80642</v>
      </c>
      <c r="D34" s="28">
        <f>SUM(D32:D33)</f>
        <v>17651</v>
      </c>
      <c r="E34" s="29">
        <f>SUM(E32:E33)</f>
        <v>30603</v>
      </c>
      <c r="F34" s="30">
        <f>SUM(F32:F33)</f>
        <v>128896</v>
      </c>
      <c r="G34" s="27">
        <f>SUM(G32:G33)</f>
        <v>2785</v>
      </c>
      <c r="H34" s="28">
        <f>SUM(H32:H33)</f>
        <v>483</v>
      </c>
      <c r="I34" s="7">
        <f>SUM(I32:I33)</f>
        <v>2</v>
      </c>
      <c r="J34" s="29">
        <f>SUM(J32:J33)</f>
        <v>76</v>
      </c>
      <c r="K34" s="30">
        <f>SUM(K32:K33)</f>
        <v>3346</v>
      </c>
      <c r="L34" s="31">
        <f>SUM(L32:L33)</f>
        <v>132242</v>
      </c>
    </row>
    <row r="35" spans="2:12" x14ac:dyDescent="0.25">
      <c r="H35" s="5"/>
      <c r="I35" s="6"/>
      <c r="J35" s="5"/>
      <c r="K35" s="5"/>
    </row>
    <row r="36" spans="2:12" x14ac:dyDescent="0.25">
      <c r="H36" s="5"/>
      <c r="I36" s="6"/>
      <c r="J36" s="5"/>
      <c r="K36" s="5"/>
    </row>
    <row r="37" spans="2:12" x14ac:dyDescent="0.25">
      <c r="H37" s="5"/>
      <c r="I37" s="6"/>
      <c r="J37" s="5"/>
      <c r="K37" s="5"/>
    </row>
    <row r="38" spans="2:12" x14ac:dyDescent="0.25">
      <c r="H38" s="5"/>
      <c r="I38" s="6"/>
      <c r="J38" s="5"/>
      <c r="K38" s="5"/>
    </row>
    <row r="39" spans="2:12" x14ac:dyDescent="0.25">
      <c r="H39" s="5"/>
      <c r="I39" s="6"/>
      <c r="J39" s="5"/>
      <c r="K39" s="5"/>
    </row>
    <row r="40" spans="2:12" x14ac:dyDescent="0.25">
      <c r="H40" s="10"/>
      <c r="I40" s="6"/>
      <c r="J40" s="5"/>
      <c r="K40" s="5"/>
    </row>
    <row r="41" spans="2:12" x14ac:dyDescent="0.25">
      <c r="H41" s="10"/>
      <c r="I41" s="6"/>
      <c r="J41" s="5"/>
      <c r="K41" s="5"/>
    </row>
    <row r="42" spans="2:12" x14ac:dyDescent="0.25">
      <c r="H42" s="10"/>
      <c r="I42" s="6"/>
      <c r="J42" s="5"/>
      <c r="K42" s="5"/>
    </row>
    <row r="43" spans="2:12" x14ac:dyDescent="0.25">
      <c r="H43" s="10"/>
      <c r="I43" s="6"/>
      <c r="J43" s="5"/>
      <c r="K43" s="5"/>
    </row>
    <row r="44" spans="2:12" x14ac:dyDescent="0.25">
      <c r="H44" s="10"/>
      <c r="I44" s="5"/>
      <c r="J44" s="5"/>
      <c r="K44" s="5"/>
    </row>
    <row r="45" spans="2:12" x14ac:dyDescent="0.25">
      <c r="H45" s="10"/>
      <c r="I45" s="5"/>
      <c r="J45" s="5"/>
      <c r="K45" s="5"/>
    </row>
    <row r="46" spans="2:12" x14ac:dyDescent="0.25">
      <c r="H46" s="10"/>
    </row>
    <row r="47" spans="2:12" x14ac:dyDescent="0.25">
      <c r="H47" s="10"/>
    </row>
    <row r="48" spans="2:12" x14ac:dyDescent="0.25">
      <c r="H48" s="10"/>
    </row>
    <row r="49" spans="8:8" x14ac:dyDescent="0.25">
      <c r="H49" s="10"/>
    </row>
    <row r="50" spans="8:8" x14ac:dyDescent="0.25">
      <c r="H50" s="10"/>
    </row>
    <row r="51" spans="8:8" x14ac:dyDescent="0.25">
      <c r="H51" s="10"/>
    </row>
    <row r="52" spans="8:8" x14ac:dyDescent="0.25">
      <c r="H52" s="10"/>
    </row>
    <row r="53" spans="8:8" x14ac:dyDescent="0.25">
      <c r="H53" s="10"/>
    </row>
    <row r="54" spans="8:8" x14ac:dyDescent="0.25">
      <c r="H54" s="10"/>
    </row>
    <row r="55" spans="8:8" x14ac:dyDescent="0.25">
      <c r="H55" s="10"/>
    </row>
    <row r="56" spans="8:8" x14ac:dyDescent="0.25">
      <c r="H56" s="10"/>
    </row>
    <row r="57" spans="8:8" x14ac:dyDescent="0.25">
      <c r="H57" s="10"/>
    </row>
    <row r="58" spans="8:8" x14ac:dyDescent="0.25">
      <c r="H58" s="10"/>
    </row>
    <row r="59" spans="8:8" x14ac:dyDescent="0.25">
      <c r="H59" s="10"/>
    </row>
    <row r="60" spans="8:8" x14ac:dyDescent="0.25">
      <c r="H60" s="10"/>
    </row>
    <row r="61" spans="8:8" x14ac:dyDescent="0.25">
      <c r="H61" s="10"/>
    </row>
    <row r="62" spans="8:8" x14ac:dyDescent="0.25">
      <c r="H62" s="10"/>
    </row>
    <row r="63" spans="8:8" x14ac:dyDescent="0.25">
      <c r="H63" s="10"/>
    </row>
    <row r="64" spans="8:8" x14ac:dyDescent="0.25">
      <c r="H64" s="10"/>
    </row>
  </sheetData>
  <mergeCells count="5">
    <mergeCell ref="B3:L3"/>
    <mergeCell ref="B5:B6"/>
    <mergeCell ref="C5:F5"/>
    <mergeCell ref="G5:K5"/>
    <mergeCell ref="L5:L6"/>
  </mergeCells>
  <pageMargins left="0.7" right="0.7" top="0" bottom="0" header="0.3" footer="0.3"/>
  <pageSetup orientation="landscape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Januar</vt:lpstr>
      <vt:lpstr>Februar </vt:lpstr>
      <vt:lpstr>Mart</vt:lpstr>
      <vt:lpstr>April</vt:lpstr>
      <vt:lpstr>Maj</vt:lpstr>
      <vt:lpstr>Jun</vt:lpstr>
      <vt:lpstr>Jul</vt:lpstr>
      <vt:lpstr>Avgust</vt:lpstr>
      <vt:lpstr>Septembar</vt:lpstr>
      <vt:lpstr>Oktobar</vt:lpstr>
      <vt:lpstr>Novembar</vt:lpstr>
      <vt:lpstr>Decembar</vt:lpstr>
    </vt:vector>
  </TitlesOfParts>
  <Company>fond pio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</dc:creator>
  <cp:lastModifiedBy>Ivana</cp:lastModifiedBy>
  <cp:lastPrinted>2025-03-28T08:57:10Z</cp:lastPrinted>
  <dcterms:created xsi:type="dcterms:W3CDTF">2012-10-23T07:16:45Z</dcterms:created>
  <dcterms:modified xsi:type="dcterms:W3CDTF">2026-01-20T09:12:37Z</dcterms:modified>
</cp:coreProperties>
</file>