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iouser.User.000\Desktop\jul\"/>
    </mc:Choice>
  </mc:AlternateContent>
  <bookViews>
    <workbookView xWindow="0" yWindow="0" windowWidth="28800" windowHeight="12435"/>
  </bookViews>
  <sheets>
    <sheet name="Povoljniji uslovi " sheetId="1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1" i="17" l="1"/>
  <c r="C42" i="17" l="1"/>
  <c r="C32" i="17" l="1"/>
  <c r="F9" i="17"/>
  <c r="F11" i="17"/>
  <c r="F12" i="17"/>
  <c r="F13" i="17"/>
  <c r="F14" i="17"/>
  <c r="F17" i="17"/>
  <c r="F20" i="17"/>
  <c r="F21" i="17"/>
  <c r="C11" i="17" l="1"/>
  <c r="J23" i="17" l="1"/>
  <c r="H23" i="17"/>
  <c r="C33" i="17" l="1"/>
  <c r="C23" i="17"/>
  <c r="I23" i="17"/>
  <c r="C25" i="17"/>
  <c r="C16" i="17"/>
  <c r="F7" i="17" l="1"/>
  <c r="G43" i="17" l="1"/>
  <c r="E43" i="17"/>
  <c r="D43" i="17"/>
  <c r="B43" i="17"/>
  <c r="J8" i="17" l="1"/>
  <c r="J9" i="17"/>
  <c r="J10" i="17"/>
  <c r="J11" i="17"/>
  <c r="J12" i="17"/>
  <c r="J13" i="17"/>
  <c r="J14" i="17"/>
  <c r="J15" i="17"/>
  <c r="J16" i="17"/>
  <c r="J17" i="17"/>
  <c r="J18" i="17"/>
  <c r="J19" i="17"/>
  <c r="J20" i="17"/>
  <c r="J21" i="17"/>
  <c r="J22" i="17"/>
  <c r="J24" i="17"/>
  <c r="J25" i="17"/>
  <c r="J26" i="17"/>
  <c r="J27" i="17"/>
  <c r="J28" i="17"/>
  <c r="J29" i="17"/>
  <c r="J30" i="17"/>
  <c r="J31" i="17"/>
  <c r="J32" i="17"/>
  <c r="J33" i="17"/>
  <c r="J34" i="17"/>
  <c r="J35" i="17"/>
  <c r="J36" i="17"/>
  <c r="J37" i="17"/>
  <c r="J38" i="17"/>
  <c r="J39" i="17"/>
  <c r="J40" i="17"/>
  <c r="J41" i="17"/>
  <c r="J42" i="17"/>
  <c r="J43" i="17"/>
  <c r="H8" i="17"/>
  <c r="H9" i="17"/>
  <c r="H10" i="17"/>
  <c r="H11" i="17"/>
  <c r="H12" i="17"/>
  <c r="H13" i="17"/>
  <c r="H14" i="17"/>
  <c r="H15" i="17"/>
  <c r="H16" i="17"/>
  <c r="H17" i="17"/>
  <c r="H18" i="17"/>
  <c r="I18" i="17" s="1"/>
  <c r="H19" i="17"/>
  <c r="H20" i="17"/>
  <c r="H21" i="17"/>
  <c r="H22" i="17"/>
  <c r="H24" i="17"/>
  <c r="H25" i="17"/>
  <c r="H26" i="17"/>
  <c r="H27" i="17"/>
  <c r="H28" i="17"/>
  <c r="H29" i="17"/>
  <c r="H30" i="17"/>
  <c r="H31" i="17"/>
  <c r="H32" i="17"/>
  <c r="H33" i="17"/>
  <c r="H34" i="17"/>
  <c r="H35" i="17"/>
  <c r="H36" i="17"/>
  <c r="H37" i="17"/>
  <c r="H38" i="17"/>
  <c r="H39" i="17"/>
  <c r="H40" i="17"/>
  <c r="H41" i="17"/>
  <c r="H42" i="17"/>
  <c r="H43" i="17"/>
  <c r="F37" i="17"/>
  <c r="F43" i="17"/>
  <c r="C8" i="17"/>
  <c r="C9" i="17"/>
  <c r="C10" i="17"/>
  <c r="C12" i="17"/>
  <c r="C13" i="17"/>
  <c r="C14" i="17"/>
  <c r="C15" i="17"/>
  <c r="C17" i="17"/>
  <c r="C18" i="17"/>
  <c r="C19" i="17"/>
  <c r="C20" i="17"/>
  <c r="C21" i="17"/>
  <c r="C22" i="17"/>
  <c r="C24" i="17"/>
  <c r="C26" i="17"/>
  <c r="C27" i="17"/>
  <c r="C28" i="17"/>
  <c r="C29" i="17"/>
  <c r="C30" i="17"/>
  <c r="C31" i="17"/>
  <c r="C34" i="17"/>
  <c r="C35" i="17"/>
  <c r="C36" i="17"/>
  <c r="C37" i="17"/>
  <c r="C38" i="17"/>
  <c r="C39" i="17"/>
  <c r="C40" i="17"/>
  <c r="C43" i="17"/>
  <c r="J7" i="17"/>
  <c r="C7" i="17"/>
  <c r="H7" i="17"/>
  <c r="I10" i="17" l="1"/>
  <c r="I34" i="17"/>
  <c r="I9" i="17"/>
  <c r="I17" i="17"/>
  <c r="I11" i="17"/>
  <c r="I32" i="17"/>
  <c r="I24" i="17"/>
  <c r="I16" i="17"/>
  <c r="I41" i="17"/>
  <c r="I27" i="17"/>
  <c r="I26" i="17"/>
  <c r="I25" i="17"/>
  <c r="I7" i="17"/>
  <c r="I40" i="17"/>
  <c r="I29" i="17"/>
  <c r="I13" i="17"/>
  <c r="I28" i="17"/>
  <c r="I39" i="17"/>
  <c r="I31" i="17"/>
  <c r="I15" i="17"/>
  <c r="I38" i="17"/>
  <c r="I30" i="17"/>
  <c r="I14" i="17"/>
  <c r="I37" i="17"/>
  <c r="I43" i="17"/>
  <c r="I42" i="17"/>
  <c r="I36" i="17"/>
  <c r="I35" i="17"/>
  <c r="I33" i="17"/>
  <c r="I22" i="17"/>
  <c r="I21" i="17"/>
  <c r="I20" i="17"/>
  <c r="I19" i="17"/>
  <c r="I12" i="17"/>
  <c r="I8" i="17"/>
</calcChain>
</file>

<file path=xl/sharedStrings.xml><?xml version="1.0" encoding="utf-8"?>
<sst xmlns="http://schemas.openxmlformats.org/spreadsheetml/2006/main" count="52" uniqueCount="46">
  <si>
    <t>UKUPNO</t>
  </si>
  <si>
    <t>Iznos sredstava</t>
  </si>
  <si>
    <t xml:space="preserve">Korisnici prava na starosnu penziju koji su pravo ostvarili po povoljnijim uslovima </t>
  </si>
  <si>
    <t>Crna Gora</t>
  </si>
  <si>
    <t xml:space="preserve">Ukupno </t>
  </si>
  <si>
    <t>Broj korisnika</t>
  </si>
  <si>
    <t>Prosječna penzija</t>
  </si>
  <si>
    <r>
      <t xml:space="preserve">    Član 12,16 i 17 Zakona o zaradama i dr.primanjima državnih funkcionera            </t>
    </r>
    <r>
      <rPr>
        <sz val="5"/>
        <rFont val="Arial"/>
        <family val="2"/>
      </rPr>
      <t xml:space="preserve"> Pravni osnov 210,211,212 i 310</t>
    </r>
  </si>
  <si>
    <r>
      <t xml:space="preserve">Član 108 Zakona o sprečavanju korupcije  </t>
    </r>
    <r>
      <rPr>
        <sz val="5"/>
        <rFont val="Arial"/>
        <family val="2"/>
      </rPr>
      <t>Pravni osnov 213 i 313</t>
    </r>
  </si>
  <si>
    <r>
      <t xml:space="preserve">Član 197b stav 1             </t>
    </r>
    <r>
      <rPr>
        <sz val="5"/>
        <rFont val="Arial"/>
        <family val="2"/>
      </rPr>
      <t xml:space="preserve"> (Pravni osnov   215)</t>
    </r>
  </si>
  <si>
    <r>
      <t xml:space="preserve"> Član 197b stav 3                                </t>
    </r>
    <r>
      <rPr>
        <sz val="5"/>
        <rFont val="Arial"/>
        <family val="2"/>
      </rPr>
      <t xml:space="preserve">  (Pravni osnov   216 )</t>
    </r>
  </si>
  <si>
    <r>
      <t xml:space="preserve">Član 17 stav 4             </t>
    </r>
    <r>
      <rPr>
        <sz val="5"/>
        <rFont val="Arial"/>
        <family val="2"/>
      </rPr>
      <t>(Pravni osnov 217)</t>
    </r>
    <r>
      <rPr>
        <sz val="9"/>
        <rFont val="Arial"/>
        <family val="2"/>
      </rPr>
      <t xml:space="preserve"> </t>
    </r>
  </si>
  <si>
    <r>
      <t xml:space="preserve">Član 17a                                         </t>
    </r>
    <r>
      <rPr>
        <sz val="5"/>
        <rFont val="Arial"/>
        <family val="2"/>
      </rPr>
      <t xml:space="preserve"> (Pravni osnov   218)</t>
    </r>
  </si>
  <si>
    <r>
      <t xml:space="preserve">Član 197 z                       </t>
    </r>
    <r>
      <rPr>
        <sz val="5"/>
        <rFont val="Arial"/>
        <family val="2"/>
      </rPr>
      <t>(Pravni osnov   221)</t>
    </r>
  </si>
  <si>
    <r>
      <t xml:space="preserve">Član 197 i                                     </t>
    </r>
    <r>
      <rPr>
        <sz val="5"/>
        <rFont val="Arial"/>
        <family val="2"/>
      </rPr>
      <t>(Pravni osnov   222)</t>
    </r>
  </si>
  <si>
    <r>
      <t xml:space="preserve">Član 197 j                                    </t>
    </r>
    <r>
      <rPr>
        <sz val="5"/>
        <rFont val="Arial"/>
        <family val="2"/>
      </rPr>
      <t>(Pravni osnov   223)</t>
    </r>
  </si>
  <si>
    <r>
      <t xml:space="preserve">Član 197 k                         </t>
    </r>
    <r>
      <rPr>
        <sz val="5"/>
        <rFont val="Arial"/>
        <family val="2"/>
      </rPr>
      <t>(Pravni osnov   224)</t>
    </r>
  </si>
  <si>
    <r>
      <t xml:space="preserve">Član 109b Zak. o unutr.poslovima                 </t>
    </r>
    <r>
      <rPr>
        <sz val="5"/>
        <rFont val="Arial"/>
        <family val="2"/>
      </rPr>
      <t>(Pravni osnov   225)</t>
    </r>
  </si>
  <si>
    <r>
      <t xml:space="preserve">Član 52b Zak.o ANB        </t>
    </r>
    <r>
      <rPr>
        <sz val="5"/>
        <rFont val="Arial"/>
        <family val="2"/>
      </rPr>
      <t xml:space="preserve">(Pravni osnov 226) </t>
    </r>
  </si>
  <si>
    <r>
      <t xml:space="preserve"> Član 52c Zak.o ANB               </t>
    </r>
    <r>
      <rPr>
        <sz val="5"/>
        <rFont val="Arial"/>
        <family val="2"/>
      </rPr>
      <t>(Pravni osnov 227)</t>
    </r>
  </si>
  <si>
    <r>
      <t xml:space="preserve">Član 197 L                         </t>
    </r>
    <r>
      <rPr>
        <sz val="5"/>
        <rFont val="Arial"/>
        <family val="2"/>
      </rPr>
      <t>(Pravni osnov   228)</t>
    </r>
  </si>
  <si>
    <r>
      <t xml:space="preserve">Član 180 Zakona o unutr. poslovima                    </t>
    </r>
    <r>
      <rPr>
        <sz val="5"/>
        <rFont val="Arial"/>
        <family val="2"/>
      </rPr>
      <t>(Pravni osnov   235 )</t>
    </r>
  </si>
  <si>
    <r>
      <t xml:space="preserve">Član 190a Zakona o izvršenju kazni zatvora, novčane kazne i mjera bezbjednosti                 </t>
    </r>
    <r>
      <rPr>
        <sz val="5"/>
        <rFont val="Arial"/>
        <family val="2"/>
      </rPr>
      <t>(Pravni osnov 236  )</t>
    </r>
  </si>
  <si>
    <r>
      <t xml:space="preserve">Član 46f Zakona o zaštiti i spašavanju                   </t>
    </r>
    <r>
      <rPr>
        <sz val="5"/>
        <rFont val="Arial"/>
        <family val="2"/>
      </rPr>
      <t>(Pravni osnov 237 )</t>
    </r>
  </si>
  <si>
    <r>
      <t xml:space="preserve"> Član 17  stav 4                       </t>
    </r>
    <r>
      <rPr>
        <sz val="5"/>
        <rFont val="Arial"/>
        <family val="2"/>
      </rPr>
      <t>(Pravni osnov 238 )</t>
    </r>
  </si>
  <si>
    <r>
      <t xml:space="preserve">Član 197m                               </t>
    </r>
    <r>
      <rPr>
        <sz val="5"/>
        <rFont val="Arial"/>
        <family val="2"/>
      </rPr>
      <t>(Pravni osnov 239 )</t>
    </r>
  </si>
  <si>
    <r>
      <t xml:space="preserve">Član 197m                     </t>
    </r>
    <r>
      <rPr>
        <sz val="5"/>
        <rFont val="Arial"/>
        <family val="2"/>
      </rPr>
      <t>(Pravni osnov 240 )</t>
    </r>
  </si>
  <si>
    <r>
      <t xml:space="preserve">Član 180 Zakona o unutrašnjim poslovima             </t>
    </r>
    <r>
      <rPr>
        <sz val="5"/>
        <rFont val="Arial"/>
        <family val="2"/>
      </rPr>
      <t xml:space="preserve">  (Pravni osnov 243) </t>
    </r>
    <r>
      <rPr>
        <sz val="9"/>
        <rFont val="Arial"/>
        <family val="2"/>
      </rPr>
      <t xml:space="preserve"> </t>
    </r>
  </si>
  <si>
    <r>
      <t xml:space="preserve">Član 180 Zakona o unutrašnjim poslovima               </t>
    </r>
    <r>
      <rPr>
        <sz val="5"/>
        <rFont val="Arial"/>
        <family val="2"/>
      </rPr>
      <t xml:space="preserve"> (Pravni osnov 244)</t>
    </r>
  </si>
  <si>
    <r>
      <t xml:space="preserve">Član 197m                       </t>
    </r>
    <r>
      <rPr>
        <sz val="5"/>
        <rFont val="Arial"/>
        <family val="2"/>
      </rPr>
      <t>(Pravni osnov  241)</t>
    </r>
  </si>
  <si>
    <r>
      <t xml:space="preserve"> Član 197m                               </t>
    </r>
    <r>
      <rPr>
        <sz val="5"/>
        <rFont val="Arial"/>
        <family val="2"/>
      </rPr>
      <t>( Pravni osnov 242 )</t>
    </r>
  </si>
  <si>
    <r>
      <t xml:space="preserve">Član 180 Zakona o unutrašnjim poslovima                    </t>
    </r>
    <r>
      <rPr>
        <sz val="5"/>
        <rFont val="Arial"/>
        <family val="2"/>
      </rPr>
      <t>(Pravni osnov 245)</t>
    </r>
  </si>
  <si>
    <r>
      <t xml:space="preserve">Član 180 Zakona o unutrašnjim poslovima                        </t>
    </r>
    <r>
      <rPr>
        <sz val="5"/>
        <rFont val="Arial"/>
        <family val="2"/>
      </rPr>
      <t>(Pravni osnov 246)</t>
    </r>
  </si>
  <si>
    <r>
      <t xml:space="preserve">Član 190a Zakona o izvršenju kazni zatvora, novčane kazne i mjera bezbjednosti                         </t>
    </r>
    <r>
      <rPr>
        <sz val="5"/>
        <rFont val="Arial"/>
        <family val="2"/>
      </rPr>
      <t>(Pravni osnov 247)</t>
    </r>
  </si>
  <si>
    <r>
      <t xml:space="preserve">Član 190a Zakona o izvršenju kazni zatvora, novčane kazne i mjera bezbjednosti                   </t>
    </r>
    <r>
      <rPr>
        <sz val="5"/>
        <rFont val="Arial"/>
        <family val="2"/>
      </rPr>
      <t>(Pravni osnov 248)</t>
    </r>
  </si>
  <si>
    <r>
      <t xml:space="preserve">Član 46f Zakona o zaštiti i spašavanju                   </t>
    </r>
    <r>
      <rPr>
        <sz val="5"/>
        <rFont val="Arial"/>
        <family val="2"/>
      </rPr>
      <t>(Pravni osnov 249)</t>
    </r>
  </si>
  <si>
    <r>
      <t xml:space="preserve">Član 17 stav 3               </t>
    </r>
    <r>
      <rPr>
        <sz val="5"/>
        <rFont val="Arial"/>
        <family val="2"/>
      </rPr>
      <t>(Pravni osnov 250 )</t>
    </r>
    <r>
      <rPr>
        <sz val="9"/>
        <rFont val="Arial"/>
        <family val="2"/>
      </rPr>
      <t xml:space="preserve">        </t>
    </r>
  </si>
  <si>
    <r>
      <t xml:space="preserve">Član 197n                              </t>
    </r>
    <r>
      <rPr>
        <sz val="5"/>
        <rFont val="Arial"/>
        <family val="2"/>
      </rPr>
      <t xml:space="preserve"> (Pravni osnov 251)</t>
    </r>
  </si>
  <si>
    <r>
      <t xml:space="preserve">Član 197n                              </t>
    </r>
    <r>
      <rPr>
        <sz val="5"/>
        <rFont val="Arial"/>
        <family val="2"/>
      </rPr>
      <t xml:space="preserve">  (Pravni osnov 252)</t>
    </r>
  </si>
  <si>
    <r>
      <t xml:space="preserve">Član 197n                               </t>
    </r>
    <r>
      <rPr>
        <sz val="5"/>
        <rFont val="Arial"/>
        <family val="2"/>
      </rPr>
      <t>(Pravni osnov 253)</t>
    </r>
  </si>
  <si>
    <r>
      <t xml:space="preserve">Član 197n                              </t>
    </r>
    <r>
      <rPr>
        <sz val="5"/>
        <rFont val="Arial"/>
        <family val="2"/>
      </rPr>
      <t xml:space="preserve"> (Pravni osnov 254 )</t>
    </r>
  </si>
  <si>
    <r>
      <t xml:space="preserve">Član 197nj                                </t>
    </r>
    <r>
      <rPr>
        <sz val="5"/>
        <rFont val="Arial"/>
        <family val="2"/>
      </rPr>
      <t>(Pravni osnov 255)</t>
    </r>
  </si>
  <si>
    <r>
      <t xml:space="preserve">Član 180 Z.o vojsci Crne Gore                          </t>
    </r>
    <r>
      <rPr>
        <sz val="5"/>
        <rFont val="Arial"/>
        <family val="2"/>
      </rPr>
      <t xml:space="preserve"> (Pravni osnov   229)</t>
    </r>
  </si>
  <si>
    <t>Napomena: Termin "pravni osnov" koristi se kao interni termin stručne službe Fonda PIO.</t>
  </si>
  <si>
    <t>Isplata u zemlje ex - YU</t>
  </si>
  <si>
    <t>Jul 2026. godine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</si>
</sst>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b/>
      <sz val="11"/>
      <name val="Arial"/>
      <family val="2"/>
    </font>
    <font>
      <sz val="5"/>
      <name val="Arial"/>
      <family val="2"/>
    </font>
    <font>
      <sz val="7"/>
      <name val="Arial"/>
      <family val="2"/>
    </font>
    <font>
      <sz val="9"/>
      <name val="Arial"/>
      <family val="2"/>
    </font>
    <font>
      <b/>
      <sz val="9"/>
      <name val="Arial"/>
      <family val="2"/>
    </font>
    <font>
      <b/>
      <sz val="8"/>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4" tint="0.39997558519241921"/>
        <bgColor indexed="64"/>
      </patternFill>
    </fill>
  </fills>
  <borders count="32">
    <border>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46">
    <xf numFmtId="0" fontId="0" fillId="0" borderId="0" xfId="0"/>
    <xf numFmtId="0" fontId="3" fillId="0" borderId="0" xfId="0" applyFont="1"/>
    <xf numFmtId="0" fontId="3" fillId="0" borderId="0" xfId="0" applyFont="1" applyAlignment="1">
      <alignment horizontal="center"/>
    </xf>
    <xf numFmtId="0" fontId="4" fillId="2" borderId="2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2" xfId="0" applyFont="1" applyFill="1" applyBorder="1" applyAlignment="1">
      <alignment horizontal="center" wrapText="1"/>
    </xf>
    <xf numFmtId="0" fontId="4" fillId="2" borderId="23" xfId="0" applyFont="1" applyFill="1" applyBorder="1" applyAlignment="1">
      <alignment horizontal="center" vertical="center" wrapText="1"/>
    </xf>
    <xf numFmtId="0" fontId="5" fillId="3" borderId="13" xfId="0" applyFont="1" applyFill="1" applyBorder="1" applyAlignment="1">
      <alignment horizontal="center" wrapText="1"/>
    </xf>
    <xf numFmtId="0" fontId="1" fillId="0" borderId="0" xfId="0" applyFont="1" applyAlignment="1">
      <alignment horizontal="center"/>
    </xf>
    <xf numFmtId="4" fontId="0" fillId="0" borderId="0" xfId="0" applyNumberFormat="1"/>
    <xf numFmtId="3" fontId="0" fillId="0" borderId="0" xfId="0" applyNumberFormat="1"/>
    <xf numFmtId="3" fontId="4" fillId="3" borderId="28" xfId="0" applyNumberFormat="1" applyFont="1" applyFill="1" applyBorder="1" applyAlignment="1">
      <alignment horizontal="center" wrapText="1"/>
    </xf>
    <xf numFmtId="4" fontId="4" fillId="3" borderId="29" xfId="0" applyNumberFormat="1" applyFont="1" applyFill="1" applyBorder="1" applyAlignment="1">
      <alignment horizontal="center" wrapText="1"/>
    </xf>
    <xf numFmtId="4" fontId="4" fillId="3" borderId="30" xfId="0" applyNumberFormat="1" applyFont="1" applyFill="1" applyBorder="1" applyAlignment="1">
      <alignment horizontal="center" wrapText="1"/>
    </xf>
    <xf numFmtId="0" fontId="4" fillId="3" borderId="28" xfId="0" applyFont="1" applyFill="1" applyBorder="1" applyAlignment="1">
      <alignment horizontal="center" wrapText="1"/>
    </xf>
    <xf numFmtId="3" fontId="4" fillId="3" borderId="31" xfId="0" applyNumberFormat="1" applyFont="1" applyFill="1" applyBorder="1" applyAlignment="1">
      <alignment horizontal="center" wrapText="1"/>
    </xf>
    <xf numFmtId="3" fontId="4" fillId="0" borderId="9" xfId="0" applyNumberFormat="1" applyFont="1" applyBorder="1"/>
    <xf numFmtId="4" fontId="4" fillId="0" borderId="18" xfId="0" applyNumberFormat="1" applyFont="1" applyBorder="1"/>
    <xf numFmtId="4" fontId="4" fillId="0" borderId="2" xfId="0" applyNumberFormat="1" applyFont="1" applyBorder="1"/>
    <xf numFmtId="0" fontId="4" fillId="0" borderId="9" xfId="0" applyFont="1" applyBorder="1"/>
    <xf numFmtId="3" fontId="4" fillId="0" borderId="14" xfId="0" applyNumberFormat="1" applyFont="1" applyBorder="1"/>
    <xf numFmtId="3" fontId="4" fillId="0" borderId="6" xfId="0" applyNumberFormat="1" applyFont="1" applyBorder="1"/>
    <xf numFmtId="4" fontId="4" fillId="0" borderId="3" xfId="0" applyNumberFormat="1" applyFont="1" applyBorder="1"/>
    <xf numFmtId="0" fontId="4" fillId="0" borderId="6" xfId="0" applyFont="1" applyBorder="1"/>
    <xf numFmtId="4" fontId="4" fillId="0" borderId="15" xfId="0" applyNumberFormat="1" applyFont="1" applyBorder="1"/>
    <xf numFmtId="3" fontId="4" fillId="0" borderId="11" xfId="0" applyNumberFormat="1" applyFont="1" applyBorder="1"/>
    <xf numFmtId="3" fontId="4" fillId="0" borderId="8" xfId="0" applyNumberFormat="1" applyFont="1" applyBorder="1"/>
    <xf numFmtId="4" fontId="4" fillId="0" borderId="10" xfId="0" applyNumberFormat="1" applyFont="1" applyBorder="1"/>
    <xf numFmtId="3" fontId="4" fillId="0" borderId="25" xfId="0" applyNumberFormat="1" applyFont="1" applyBorder="1"/>
    <xf numFmtId="4" fontId="4" fillId="0" borderId="24" xfId="0" applyNumberFormat="1" applyFont="1" applyBorder="1"/>
    <xf numFmtId="4" fontId="4" fillId="0" borderId="26" xfId="0" applyNumberFormat="1" applyFont="1" applyBorder="1"/>
    <xf numFmtId="3" fontId="5" fillId="3" borderId="5" xfId="0" applyNumberFormat="1" applyFont="1" applyFill="1" applyBorder="1"/>
    <xf numFmtId="4" fontId="5" fillId="3" borderId="16" xfId="0" applyNumberFormat="1" applyFont="1" applyFill="1" applyBorder="1"/>
    <xf numFmtId="4" fontId="6" fillId="3" borderId="1" xfId="0" applyNumberFormat="1" applyFont="1" applyFill="1" applyBorder="1"/>
    <xf numFmtId="0" fontId="5" fillId="3" borderId="5" xfId="0" applyFont="1" applyFill="1" applyBorder="1"/>
    <xf numFmtId="4" fontId="5" fillId="3" borderId="1" xfId="0" applyNumberFormat="1" applyFont="1" applyFill="1" applyBorder="1"/>
    <xf numFmtId="0" fontId="3" fillId="0" borderId="27" xfId="0" applyFont="1" applyBorder="1" applyAlignment="1">
      <alignment wrapText="1"/>
    </xf>
    <xf numFmtId="0" fontId="0" fillId="0" borderId="27" xfId="0" applyBorder="1" applyAlignment="1">
      <alignment wrapText="1"/>
    </xf>
    <xf numFmtId="0" fontId="5" fillId="3" borderId="7" xfId="0" applyFont="1" applyFill="1" applyBorder="1" applyAlignment="1">
      <alignment horizontal="center" wrapText="1"/>
    </xf>
    <xf numFmtId="0" fontId="5" fillId="3" borderId="17" xfId="0" applyFont="1" applyFill="1" applyBorder="1" applyAlignment="1">
      <alignment horizontal="center" wrapText="1"/>
    </xf>
    <xf numFmtId="0" fontId="5" fillId="3" borderId="4" xfId="0" applyFont="1" applyFill="1" applyBorder="1" applyAlignment="1">
      <alignment horizontal="center" wrapText="1"/>
    </xf>
    <xf numFmtId="0" fontId="5" fillId="3" borderId="22" xfId="0" applyFont="1" applyFill="1" applyBorder="1" applyAlignment="1">
      <alignment horizontal="center" wrapText="1"/>
    </xf>
    <xf numFmtId="0" fontId="1" fillId="0" borderId="0" xfId="0" applyFont="1" applyAlignment="1">
      <alignment horizontal="center" wrapText="1"/>
    </xf>
    <xf numFmtId="0" fontId="0" fillId="0" borderId="0" xfId="0" applyAlignment="1">
      <alignment wrapText="1"/>
    </xf>
    <xf numFmtId="49" fontId="5" fillId="3" borderId="19" xfId="0" applyNumberFormat="1" applyFont="1" applyFill="1" applyBorder="1" applyAlignment="1">
      <alignment horizontal="center" vertical="center" wrapText="1"/>
    </xf>
    <xf numFmtId="49" fontId="5" fillId="3" borderId="20"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714375</xdr:colOff>
      <xdr:row>2</xdr:row>
      <xdr:rowOff>11548</xdr:rowOff>
    </xdr:to>
    <xdr:pic>
      <xdr:nvPicPr>
        <xdr:cNvPr id="3" name="Picture 0" descr="LogoWord.png">
          <a:extLst>
            <a:ext uri="{FF2B5EF4-FFF2-40B4-BE49-F238E27FC236}">
              <a16:creationId xmlns:a16="http://schemas.microsoft.com/office/drawing/2014/main" xmlns="" id="{0B108D81-5701-46D9-A4D9-7B589DD7BA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14375" cy="3353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256"/>
  <sheetViews>
    <sheetView tabSelected="1" workbookViewId="0">
      <selection activeCell="C1" sqref="C1"/>
    </sheetView>
  </sheetViews>
  <sheetFormatPr defaultRowHeight="12.75" x14ac:dyDescent="0.2"/>
  <cols>
    <col min="1" max="1" width="18.140625" style="2" customWidth="1"/>
    <col min="2" max="2" width="8.28515625" style="10" customWidth="1"/>
    <col min="3" max="3" width="9.140625" style="9"/>
    <col min="4" max="4" width="11.28515625" style="9" bestFit="1" customWidth="1"/>
    <col min="5" max="5" width="7.85546875" customWidth="1"/>
    <col min="6" max="6" width="8.7109375" style="9" customWidth="1"/>
    <col min="7" max="7" width="9.140625" style="9"/>
    <col min="8" max="8" width="9.140625" style="10"/>
    <col min="9" max="9" width="10.28515625" style="9" customWidth="1"/>
    <col min="10" max="10" width="11" style="9" customWidth="1"/>
  </cols>
  <sheetData>
    <row r="3" spans="1:10" ht="19.5" customHeight="1" x14ac:dyDescent="0.25">
      <c r="A3" s="42" t="s">
        <v>2</v>
      </c>
      <c r="B3" s="43"/>
      <c r="C3" s="43"/>
      <c r="D3" s="43"/>
      <c r="E3" s="43"/>
      <c r="F3" s="43"/>
      <c r="G3" s="43"/>
      <c r="H3" s="43"/>
      <c r="I3" s="43"/>
      <c r="J3" s="43"/>
    </row>
    <row r="4" spans="1:10" ht="18.600000000000001" customHeight="1" thickBot="1" x14ac:dyDescent="0.3">
      <c r="A4" s="8"/>
    </row>
    <row r="5" spans="1:10" ht="16.5" customHeight="1" x14ac:dyDescent="0.2">
      <c r="A5" s="44" t="s">
        <v>45</v>
      </c>
      <c r="B5" s="38" t="s">
        <v>3</v>
      </c>
      <c r="C5" s="39"/>
      <c r="D5" s="40"/>
      <c r="E5" s="38" t="s">
        <v>44</v>
      </c>
      <c r="F5" s="39"/>
      <c r="G5" s="40"/>
      <c r="H5" s="41" t="s">
        <v>4</v>
      </c>
      <c r="I5" s="39"/>
      <c r="J5" s="40"/>
    </row>
    <row r="6" spans="1:10" ht="32.25" customHeight="1" thickBot="1" x14ac:dyDescent="0.25">
      <c r="A6" s="45"/>
      <c r="B6" s="11" t="s">
        <v>5</v>
      </c>
      <c r="C6" s="12" t="s">
        <v>6</v>
      </c>
      <c r="D6" s="13" t="s">
        <v>1</v>
      </c>
      <c r="E6" s="14" t="s">
        <v>5</v>
      </c>
      <c r="F6" s="12" t="s">
        <v>6</v>
      </c>
      <c r="G6" s="13" t="s">
        <v>1</v>
      </c>
      <c r="H6" s="15" t="s">
        <v>5</v>
      </c>
      <c r="I6" s="12" t="s">
        <v>6</v>
      </c>
      <c r="J6" s="13" t="s">
        <v>1</v>
      </c>
    </row>
    <row r="7" spans="1:10" ht="59.25" customHeight="1" x14ac:dyDescent="0.2">
      <c r="A7" s="3" t="s">
        <v>7</v>
      </c>
      <c r="B7" s="16">
        <v>90</v>
      </c>
      <c r="C7" s="17">
        <f>D7/B7</f>
        <v>1846.4188888888891</v>
      </c>
      <c r="D7" s="18">
        <v>166177.70000000001</v>
      </c>
      <c r="E7" s="19">
        <v>6</v>
      </c>
      <c r="F7" s="17">
        <f>G7/E7</f>
        <v>1724.3400000000001</v>
      </c>
      <c r="G7" s="18">
        <v>10346.040000000001</v>
      </c>
      <c r="H7" s="20">
        <f>B7+E7</f>
        <v>96</v>
      </c>
      <c r="I7" s="17">
        <f>J7/H7</f>
        <v>1838.7889583333335</v>
      </c>
      <c r="J7" s="18">
        <f>D7+G7</f>
        <v>176523.74000000002</v>
      </c>
    </row>
    <row r="8" spans="1:10" ht="35.25" customHeight="1" x14ac:dyDescent="0.2">
      <c r="A8" s="4" t="s">
        <v>8</v>
      </c>
      <c r="B8" s="21">
        <v>1</v>
      </c>
      <c r="C8" s="17">
        <f t="shared" ref="C8:C43" si="0">D8/B8</f>
        <v>2893.29</v>
      </c>
      <c r="D8" s="22">
        <v>2893.29</v>
      </c>
      <c r="E8" s="23">
        <v>0</v>
      </c>
      <c r="F8" s="17">
        <v>0</v>
      </c>
      <c r="G8" s="22">
        <v>0</v>
      </c>
      <c r="H8" s="20">
        <f t="shared" ref="H8:H43" si="1">B8+E8</f>
        <v>1</v>
      </c>
      <c r="I8" s="17">
        <f t="shared" ref="I8:I43" si="2">J8/H8</f>
        <v>2893.29</v>
      </c>
      <c r="J8" s="18">
        <f t="shared" ref="J8:J43" si="3">D8+G8</f>
        <v>2893.29</v>
      </c>
    </row>
    <row r="9" spans="1:10" ht="22.5" customHeight="1" x14ac:dyDescent="0.2">
      <c r="A9" s="5" t="s">
        <v>9</v>
      </c>
      <c r="B9" s="21">
        <v>891</v>
      </c>
      <c r="C9" s="17">
        <f t="shared" si="0"/>
        <v>849.52084175084167</v>
      </c>
      <c r="D9" s="22">
        <v>756923.07</v>
      </c>
      <c r="E9" s="23">
        <v>4</v>
      </c>
      <c r="F9" s="17">
        <f>G9/E9</f>
        <v>772.12750000000005</v>
      </c>
      <c r="G9" s="22">
        <v>3088.51</v>
      </c>
      <c r="H9" s="20">
        <f t="shared" si="1"/>
        <v>895</v>
      </c>
      <c r="I9" s="17">
        <f t="shared" si="2"/>
        <v>849.17494972067038</v>
      </c>
      <c r="J9" s="18">
        <f t="shared" si="3"/>
        <v>760011.58</v>
      </c>
    </row>
    <row r="10" spans="1:10" ht="22.5" customHeight="1" x14ac:dyDescent="0.2">
      <c r="A10" s="5" t="s">
        <v>10</v>
      </c>
      <c r="B10" s="21">
        <v>40</v>
      </c>
      <c r="C10" s="17">
        <f t="shared" si="0"/>
        <v>1001.7985000000001</v>
      </c>
      <c r="D10" s="22">
        <v>40071.94</v>
      </c>
      <c r="E10" s="23">
        <v>0</v>
      </c>
      <c r="F10" s="17">
        <v>0</v>
      </c>
      <c r="G10" s="22">
        <v>0</v>
      </c>
      <c r="H10" s="20">
        <f t="shared" si="1"/>
        <v>40</v>
      </c>
      <c r="I10" s="17">
        <f t="shared" si="2"/>
        <v>1001.7985000000001</v>
      </c>
      <c r="J10" s="18">
        <f t="shared" si="3"/>
        <v>40071.94</v>
      </c>
    </row>
    <row r="11" spans="1:10" ht="22.5" customHeight="1" x14ac:dyDescent="0.2">
      <c r="A11" s="5" t="s">
        <v>11</v>
      </c>
      <c r="B11" s="21">
        <v>644</v>
      </c>
      <c r="C11" s="17">
        <f>D11/B11</f>
        <v>709.25388198757764</v>
      </c>
      <c r="D11" s="22">
        <v>456759.5</v>
      </c>
      <c r="E11" s="23">
        <v>1</v>
      </c>
      <c r="F11" s="17">
        <f>G11/E11</f>
        <v>203.81</v>
      </c>
      <c r="G11" s="22">
        <v>203.81</v>
      </c>
      <c r="H11" s="20">
        <f t="shared" si="1"/>
        <v>645</v>
      </c>
      <c r="I11" s="17">
        <f t="shared" si="2"/>
        <v>708.47024806201546</v>
      </c>
      <c r="J11" s="18">
        <f t="shared" si="3"/>
        <v>456963.31</v>
      </c>
    </row>
    <row r="12" spans="1:10" ht="22.5" customHeight="1" x14ac:dyDescent="0.2">
      <c r="A12" s="5" t="s">
        <v>12</v>
      </c>
      <c r="B12" s="21">
        <v>11158</v>
      </c>
      <c r="C12" s="17">
        <f t="shared" si="0"/>
        <v>468.42704875425704</v>
      </c>
      <c r="D12" s="22">
        <v>5226709.01</v>
      </c>
      <c r="E12" s="23">
        <v>865</v>
      </c>
      <c r="F12" s="17">
        <f t="shared" ref="F12:F43" si="4">G12/E12</f>
        <v>86.627907514450868</v>
      </c>
      <c r="G12" s="22">
        <v>74933.14</v>
      </c>
      <c r="H12" s="20">
        <f t="shared" si="1"/>
        <v>12023</v>
      </c>
      <c r="I12" s="17">
        <f t="shared" si="2"/>
        <v>440.95834234384091</v>
      </c>
      <c r="J12" s="18">
        <f t="shared" si="3"/>
        <v>5301642.1499999994</v>
      </c>
    </row>
    <row r="13" spans="1:10" ht="22.5" customHeight="1" x14ac:dyDescent="0.2">
      <c r="A13" s="5" t="s">
        <v>13</v>
      </c>
      <c r="B13" s="21">
        <v>1956</v>
      </c>
      <c r="C13" s="17">
        <f t="shared" si="0"/>
        <v>575.41732617586911</v>
      </c>
      <c r="D13" s="22">
        <v>1125516.29</v>
      </c>
      <c r="E13" s="23">
        <v>8</v>
      </c>
      <c r="F13" s="17">
        <f>G13/E13</f>
        <v>332.85874999999999</v>
      </c>
      <c r="G13" s="22">
        <v>2662.87</v>
      </c>
      <c r="H13" s="20">
        <f t="shared" si="1"/>
        <v>1964</v>
      </c>
      <c r="I13" s="17">
        <f t="shared" si="2"/>
        <v>574.42930753564167</v>
      </c>
      <c r="J13" s="18">
        <f t="shared" si="3"/>
        <v>1128179.1600000001</v>
      </c>
    </row>
    <row r="14" spans="1:10" ht="22.5" customHeight="1" x14ac:dyDescent="0.2">
      <c r="A14" s="5" t="s">
        <v>14</v>
      </c>
      <c r="B14" s="21">
        <v>606</v>
      </c>
      <c r="C14" s="17">
        <f t="shared" si="0"/>
        <v>516.4482343234323</v>
      </c>
      <c r="D14" s="22">
        <v>312967.63</v>
      </c>
      <c r="E14" s="23">
        <v>1</v>
      </c>
      <c r="F14" s="17">
        <f t="shared" si="4"/>
        <v>324.18</v>
      </c>
      <c r="G14" s="22">
        <v>324.18</v>
      </c>
      <c r="H14" s="20">
        <f t="shared" si="1"/>
        <v>607</v>
      </c>
      <c r="I14" s="17">
        <f t="shared" si="2"/>
        <v>516.13148270181216</v>
      </c>
      <c r="J14" s="18">
        <f t="shared" si="3"/>
        <v>313291.81</v>
      </c>
    </row>
    <row r="15" spans="1:10" ht="22.5" customHeight="1" x14ac:dyDescent="0.2">
      <c r="A15" s="5" t="s">
        <v>15</v>
      </c>
      <c r="B15" s="21">
        <v>399</v>
      </c>
      <c r="C15" s="17">
        <f t="shared" si="0"/>
        <v>824.58937343358389</v>
      </c>
      <c r="D15" s="22">
        <v>329011.15999999997</v>
      </c>
      <c r="E15" s="23">
        <v>0</v>
      </c>
      <c r="F15" s="17">
        <v>0</v>
      </c>
      <c r="G15" s="22">
        <v>0</v>
      </c>
      <c r="H15" s="20">
        <f t="shared" si="1"/>
        <v>399</v>
      </c>
      <c r="I15" s="17">
        <f t="shared" si="2"/>
        <v>824.58937343358389</v>
      </c>
      <c r="J15" s="18">
        <f t="shared" si="3"/>
        <v>329011.15999999997</v>
      </c>
    </row>
    <row r="16" spans="1:10" ht="22.5" customHeight="1" x14ac:dyDescent="0.2">
      <c r="A16" s="4" t="s">
        <v>16</v>
      </c>
      <c r="B16" s="21">
        <v>142</v>
      </c>
      <c r="C16" s="17">
        <f>D16/B16</f>
        <v>506.06169014084503</v>
      </c>
      <c r="D16" s="22">
        <v>71860.759999999995</v>
      </c>
      <c r="E16" s="23">
        <v>0</v>
      </c>
      <c r="F16" s="17">
        <v>0</v>
      </c>
      <c r="G16" s="22">
        <v>0</v>
      </c>
      <c r="H16" s="20">
        <f t="shared" si="1"/>
        <v>142</v>
      </c>
      <c r="I16" s="17">
        <f t="shared" si="2"/>
        <v>506.06169014084503</v>
      </c>
      <c r="J16" s="18">
        <f t="shared" si="3"/>
        <v>71860.759999999995</v>
      </c>
    </row>
    <row r="17" spans="1:10" ht="31.5" customHeight="1" x14ac:dyDescent="0.2">
      <c r="A17" s="4" t="s">
        <v>17</v>
      </c>
      <c r="B17" s="21">
        <v>292</v>
      </c>
      <c r="C17" s="17">
        <f t="shared" si="0"/>
        <v>559.11698630136982</v>
      </c>
      <c r="D17" s="22">
        <v>163262.16</v>
      </c>
      <c r="E17" s="23">
        <v>1</v>
      </c>
      <c r="F17" s="17">
        <f t="shared" si="4"/>
        <v>554.25</v>
      </c>
      <c r="G17" s="22">
        <v>554.25</v>
      </c>
      <c r="H17" s="20">
        <f t="shared" si="1"/>
        <v>293</v>
      </c>
      <c r="I17" s="17">
        <f t="shared" si="2"/>
        <v>559.10037542662121</v>
      </c>
      <c r="J17" s="18">
        <f t="shared" si="3"/>
        <v>163816.41</v>
      </c>
    </row>
    <row r="18" spans="1:10" ht="23.25" customHeight="1" x14ac:dyDescent="0.2">
      <c r="A18" s="4" t="s">
        <v>18</v>
      </c>
      <c r="B18" s="21">
        <v>14</v>
      </c>
      <c r="C18" s="17">
        <f t="shared" si="0"/>
        <v>939.0771428571428</v>
      </c>
      <c r="D18" s="22">
        <v>13147.08</v>
      </c>
      <c r="E18" s="23">
        <v>0</v>
      </c>
      <c r="F18" s="17">
        <v>0</v>
      </c>
      <c r="G18" s="22">
        <v>0</v>
      </c>
      <c r="H18" s="20">
        <f t="shared" si="1"/>
        <v>14</v>
      </c>
      <c r="I18" s="17">
        <f t="shared" si="2"/>
        <v>939.0771428571428</v>
      </c>
      <c r="J18" s="18">
        <f t="shared" si="3"/>
        <v>13147.08</v>
      </c>
    </row>
    <row r="19" spans="1:10" ht="23.25" customHeight="1" x14ac:dyDescent="0.2">
      <c r="A19" s="4" t="s">
        <v>19</v>
      </c>
      <c r="B19" s="21">
        <v>50</v>
      </c>
      <c r="C19" s="17">
        <f t="shared" si="0"/>
        <v>944.18939999999998</v>
      </c>
      <c r="D19" s="22">
        <v>47209.47</v>
      </c>
      <c r="E19" s="23">
        <v>0</v>
      </c>
      <c r="F19" s="17">
        <v>0</v>
      </c>
      <c r="G19" s="22">
        <v>0</v>
      </c>
      <c r="H19" s="20">
        <f t="shared" si="1"/>
        <v>50</v>
      </c>
      <c r="I19" s="17">
        <f t="shared" si="2"/>
        <v>944.18939999999998</v>
      </c>
      <c r="J19" s="18">
        <f t="shared" si="3"/>
        <v>47209.47</v>
      </c>
    </row>
    <row r="20" spans="1:10" ht="25.5" customHeight="1" x14ac:dyDescent="0.2">
      <c r="A20" s="4" t="s">
        <v>20</v>
      </c>
      <c r="B20" s="21">
        <v>1878</v>
      </c>
      <c r="C20" s="17">
        <f t="shared" si="0"/>
        <v>477.11134717784876</v>
      </c>
      <c r="D20" s="22">
        <v>896015.11</v>
      </c>
      <c r="E20" s="23">
        <v>3</v>
      </c>
      <c r="F20" s="17">
        <f t="shared" si="4"/>
        <v>338.86666666666667</v>
      </c>
      <c r="G20" s="22">
        <v>1016.6</v>
      </c>
      <c r="H20" s="20">
        <f t="shared" si="1"/>
        <v>1881</v>
      </c>
      <c r="I20" s="17">
        <f t="shared" si="2"/>
        <v>476.89086124401911</v>
      </c>
      <c r="J20" s="18">
        <f t="shared" si="3"/>
        <v>897031.71</v>
      </c>
    </row>
    <row r="21" spans="1:10" ht="33" customHeight="1" x14ac:dyDescent="0.2">
      <c r="A21" s="4" t="s">
        <v>42</v>
      </c>
      <c r="B21" s="21">
        <v>335</v>
      </c>
      <c r="C21" s="17">
        <f t="shared" si="0"/>
        <v>832.18053731343275</v>
      </c>
      <c r="D21" s="22">
        <v>278780.48</v>
      </c>
      <c r="E21" s="23">
        <v>2</v>
      </c>
      <c r="F21" s="17">
        <f t="shared" si="4"/>
        <v>834.56500000000005</v>
      </c>
      <c r="G21" s="22">
        <v>1669.13</v>
      </c>
      <c r="H21" s="20">
        <f t="shared" si="1"/>
        <v>337</v>
      </c>
      <c r="I21" s="17">
        <f t="shared" si="2"/>
        <v>832.19468842729964</v>
      </c>
      <c r="J21" s="18">
        <f t="shared" si="3"/>
        <v>280449.61</v>
      </c>
    </row>
    <row r="22" spans="1:10" ht="35.25" customHeight="1" x14ac:dyDescent="0.2">
      <c r="A22" s="4" t="s">
        <v>21</v>
      </c>
      <c r="B22" s="21">
        <v>355</v>
      </c>
      <c r="C22" s="17">
        <f t="shared" si="0"/>
        <v>804.32557746478881</v>
      </c>
      <c r="D22" s="22">
        <v>285535.58</v>
      </c>
      <c r="E22" s="23">
        <v>0</v>
      </c>
      <c r="F22" s="17">
        <v>0</v>
      </c>
      <c r="G22" s="22">
        <v>0</v>
      </c>
      <c r="H22" s="20">
        <f t="shared" si="1"/>
        <v>355</v>
      </c>
      <c r="I22" s="17">
        <f t="shared" si="2"/>
        <v>804.32557746478881</v>
      </c>
      <c r="J22" s="18">
        <f t="shared" si="3"/>
        <v>285535.58</v>
      </c>
    </row>
    <row r="23" spans="1:10" ht="71.25" customHeight="1" x14ac:dyDescent="0.2">
      <c r="A23" s="4" t="s">
        <v>22</v>
      </c>
      <c r="B23" s="21">
        <v>45</v>
      </c>
      <c r="C23" s="17">
        <f t="shared" si="0"/>
        <v>778.11022222222221</v>
      </c>
      <c r="D23" s="22">
        <v>35014.959999999999</v>
      </c>
      <c r="E23" s="23">
        <v>0</v>
      </c>
      <c r="F23" s="17">
        <v>0</v>
      </c>
      <c r="G23" s="22">
        <v>0</v>
      </c>
      <c r="H23" s="20">
        <f t="shared" si="1"/>
        <v>45</v>
      </c>
      <c r="I23" s="17">
        <f t="shared" si="2"/>
        <v>778.11022222222221</v>
      </c>
      <c r="J23" s="18">
        <f t="shared" si="3"/>
        <v>35014.959999999999</v>
      </c>
    </row>
    <row r="24" spans="1:10" ht="35.25" customHeight="1" x14ac:dyDescent="0.2">
      <c r="A24" s="4" t="s">
        <v>23</v>
      </c>
      <c r="B24" s="21">
        <v>85</v>
      </c>
      <c r="C24" s="17">
        <f t="shared" si="0"/>
        <v>831.22388235294113</v>
      </c>
      <c r="D24" s="22">
        <v>70654.03</v>
      </c>
      <c r="E24" s="23">
        <v>0</v>
      </c>
      <c r="F24" s="17">
        <v>0</v>
      </c>
      <c r="G24" s="22">
        <v>0</v>
      </c>
      <c r="H24" s="20">
        <f t="shared" si="1"/>
        <v>85</v>
      </c>
      <c r="I24" s="17">
        <f t="shared" si="2"/>
        <v>831.22388235294113</v>
      </c>
      <c r="J24" s="18">
        <f t="shared" si="3"/>
        <v>70654.03</v>
      </c>
    </row>
    <row r="25" spans="1:10" ht="21.75" customHeight="1" x14ac:dyDescent="0.2">
      <c r="A25" s="4" t="s">
        <v>24</v>
      </c>
      <c r="B25" s="21">
        <v>67</v>
      </c>
      <c r="C25" s="17">
        <f>D25/B25</f>
        <v>673.8146268656717</v>
      </c>
      <c r="D25" s="22">
        <v>45145.58</v>
      </c>
      <c r="E25" s="23">
        <v>0</v>
      </c>
      <c r="F25" s="17">
        <v>0</v>
      </c>
      <c r="G25" s="22">
        <v>0</v>
      </c>
      <c r="H25" s="20">
        <f t="shared" si="1"/>
        <v>67</v>
      </c>
      <c r="I25" s="17">
        <f t="shared" si="2"/>
        <v>673.8146268656717</v>
      </c>
      <c r="J25" s="18">
        <f t="shared" si="3"/>
        <v>45145.58</v>
      </c>
    </row>
    <row r="26" spans="1:10" ht="21.75" customHeight="1" x14ac:dyDescent="0.2">
      <c r="A26" s="4" t="s">
        <v>25</v>
      </c>
      <c r="B26" s="21">
        <v>112</v>
      </c>
      <c r="C26" s="17">
        <f t="shared" si="0"/>
        <v>916.23758928571431</v>
      </c>
      <c r="D26" s="22">
        <v>102618.61</v>
      </c>
      <c r="E26" s="23">
        <v>0</v>
      </c>
      <c r="F26" s="17">
        <v>0</v>
      </c>
      <c r="G26" s="22">
        <v>0</v>
      </c>
      <c r="H26" s="20">
        <f t="shared" si="1"/>
        <v>112</v>
      </c>
      <c r="I26" s="17">
        <f t="shared" si="2"/>
        <v>916.23758928571431</v>
      </c>
      <c r="J26" s="18">
        <f t="shared" si="3"/>
        <v>102618.61</v>
      </c>
    </row>
    <row r="27" spans="1:10" ht="22.5" customHeight="1" x14ac:dyDescent="0.2">
      <c r="A27" s="4" t="s">
        <v>26</v>
      </c>
      <c r="B27" s="21">
        <v>48</v>
      </c>
      <c r="C27" s="17">
        <f t="shared" si="0"/>
        <v>810.0575</v>
      </c>
      <c r="D27" s="22">
        <v>38882.76</v>
      </c>
      <c r="E27" s="23">
        <v>0</v>
      </c>
      <c r="F27" s="17">
        <v>0</v>
      </c>
      <c r="G27" s="22">
        <v>0</v>
      </c>
      <c r="H27" s="20">
        <f t="shared" si="1"/>
        <v>48</v>
      </c>
      <c r="I27" s="17">
        <f t="shared" si="2"/>
        <v>810.0575</v>
      </c>
      <c r="J27" s="18">
        <f t="shared" si="3"/>
        <v>38882.76</v>
      </c>
    </row>
    <row r="28" spans="1:10" ht="21.75" customHeight="1" x14ac:dyDescent="0.2">
      <c r="A28" s="4" t="s">
        <v>29</v>
      </c>
      <c r="B28" s="21">
        <v>4</v>
      </c>
      <c r="C28" s="17">
        <f t="shared" si="0"/>
        <v>604.74749999999995</v>
      </c>
      <c r="D28" s="22">
        <v>2418.9899999999998</v>
      </c>
      <c r="E28" s="23">
        <v>0</v>
      </c>
      <c r="F28" s="17">
        <v>0</v>
      </c>
      <c r="G28" s="22">
        <v>0</v>
      </c>
      <c r="H28" s="20">
        <f t="shared" si="1"/>
        <v>4</v>
      </c>
      <c r="I28" s="17">
        <f t="shared" si="2"/>
        <v>604.74749999999995</v>
      </c>
      <c r="J28" s="18">
        <f t="shared" si="3"/>
        <v>2418.9899999999998</v>
      </c>
    </row>
    <row r="29" spans="1:10" ht="22.5" customHeight="1" x14ac:dyDescent="0.2">
      <c r="A29" s="4" t="s">
        <v>30</v>
      </c>
      <c r="B29" s="21">
        <v>6</v>
      </c>
      <c r="C29" s="24">
        <f t="shared" si="0"/>
        <v>667.43999999999994</v>
      </c>
      <c r="D29" s="22">
        <v>4004.64</v>
      </c>
      <c r="E29" s="23">
        <v>0</v>
      </c>
      <c r="F29" s="24">
        <v>0</v>
      </c>
      <c r="G29" s="22">
        <v>0</v>
      </c>
      <c r="H29" s="25">
        <f t="shared" si="1"/>
        <v>6</v>
      </c>
      <c r="I29" s="24">
        <f t="shared" si="2"/>
        <v>667.43999999999994</v>
      </c>
      <c r="J29" s="22">
        <f t="shared" si="3"/>
        <v>4004.64</v>
      </c>
    </row>
    <row r="30" spans="1:10" ht="48" customHeight="1" x14ac:dyDescent="0.2">
      <c r="A30" s="4" t="s">
        <v>27</v>
      </c>
      <c r="B30" s="21">
        <v>474</v>
      </c>
      <c r="C30" s="24">
        <f t="shared" si="0"/>
        <v>868.49622362869206</v>
      </c>
      <c r="D30" s="22">
        <v>411667.21</v>
      </c>
      <c r="E30" s="23">
        <v>0</v>
      </c>
      <c r="F30" s="24">
        <v>0</v>
      </c>
      <c r="G30" s="22">
        <v>0</v>
      </c>
      <c r="H30" s="25">
        <f t="shared" si="1"/>
        <v>474</v>
      </c>
      <c r="I30" s="24">
        <f t="shared" si="2"/>
        <v>868.49622362869206</v>
      </c>
      <c r="J30" s="22">
        <f t="shared" si="3"/>
        <v>411667.21</v>
      </c>
    </row>
    <row r="31" spans="1:10" ht="46.5" customHeight="1" x14ac:dyDescent="0.2">
      <c r="A31" s="4" t="s">
        <v>28</v>
      </c>
      <c r="B31" s="21">
        <v>68</v>
      </c>
      <c r="C31" s="17">
        <f t="shared" si="0"/>
        <v>1086.575294117647</v>
      </c>
      <c r="D31" s="22">
        <v>73887.12</v>
      </c>
      <c r="E31" s="23">
        <v>0</v>
      </c>
      <c r="F31" s="17">
        <v>0</v>
      </c>
      <c r="G31" s="22">
        <v>0</v>
      </c>
      <c r="H31" s="20">
        <f t="shared" si="1"/>
        <v>68</v>
      </c>
      <c r="I31" s="17">
        <f t="shared" si="2"/>
        <v>1086.575294117647</v>
      </c>
      <c r="J31" s="18">
        <f t="shared" si="3"/>
        <v>73887.12</v>
      </c>
    </row>
    <row r="32" spans="1:10" ht="45.75" customHeight="1" x14ac:dyDescent="0.2">
      <c r="A32" s="4" t="s">
        <v>31</v>
      </c>
      <c r="B32" s="21">
        <v>244</v>
      </c>
      <c r="C32" s="17">
        <f>D32/B32</f>
        <v>828.04721311475407</v>
      </c>
      <c r="D32" s="22">
        <v>202043.51999999999</v>
      </c>
      <c r="E32" s="23">
        <v>0</v>
      </c>
      <c r="F32" s="17">
        <v>0</v>
      </c>
      <c r="G32" s="22">
        <v>0</v>
      </c>
      <c r="H32" s="20">
        <f t="shared" si="1"/>
        <v>244</v>
      </c>
      <c r="I32" s="17">
        <f t="shared" si="2"/>
        <v>828.04721311475407</v>
      </c>
      <c r="J32" s="18">
        <f t="shared" si="3"/>
        <v>202043.51999999999</v>
      </c>
    </row>
    <row r="33" spans="1:10" ht="47.25" customHeight="1" x14ac:dyDescent="0.2">
      <c r="A33" s="4" t="s">
        <v>32</v>
      </c>
      <c r="B33" s="21">
        <v>52</v>
      </c>
      <c r="C33" s="17">
        <f t="shared" si="0"/>
        <v>1118.6734615384614</v>
      </c>
      <c r="D33" s="22">
        <v>58171.02</v>
      </c>
      <c r="E33" s="23">
        <v>0</v>
      </c>
      <c r="F33" s="17">
        <v>0</v>
      </c>
      <c r="G33" s="22">
        <v>0</v>
      </c>
      <c r="H33" s="20">
        <f t="shared" si="1"/>
        <v>52</v>
      </c>
      <c r="I33" s="17">
        <f t="shared" si="2"/>
        <v>1118.6734615384614</v>
      </c>
      <c r="J33" s="18">
        <f t="shared" si="3"/>
        <v>58171.02</v>
      </c>
    </row>
    <row r="34" spans="1:10" ht="71.25" customHeight="1" x14ac:dyDescent="0.2">
      <c r="A34" s="4" t="s">
        <v>33</v>
      </c>
      <c r="B34" s="21">
        <v>73</v>
      </c>
      <c r="C34" s="17">
        <f t="shared" si="0"/>
        <v>817.51479452054798</v>
      </c>
      <c r="D34" s="22">
        <v>59678.58</v>
      </c>
      <c r="E34" s="23">
        <v>0</v>
      </c>
      <c r="F34" s="17">
        <v>0</v>
      </c>
      <c r="G34" s="22">
        <v>0</v>
      </c>
      <c r="H34" s="20">
        <f t="shared" si="1"/>
        <v>73</v>
      </c>
      <c r="I34" s="17">
        <f t="shared" si="2"/>
        <v>817.51479452054798</v>
      </c>
      <c r="J34" s="18">
        <f t="shared" si="3"/>
        <v>59678.58</v>
      </c>
    </row>
    <row r="35" spans="1:10" ht="69" customHeight="1" x14ac:dyDescent="0.2">
      <c r="A35" s="4" t="s">
        <v>34</v>
      </c>
      <c r="B35" s="21">
        <v>18</v>
      </c>
      <c r="C35" s="17">
        <f t="shared" si="0"/>
        <v>1000.2866666666666</v>
      </c>
      <c r="D35" s="22">
        <v>18005.16</v>
      </c>
      <c r="E35" s="23">
        <v>0</v>
      </c>
      <c r="F35" s="17">
        <v>0</v>
      </c>
      <c r="G35" s="22">
        <v>0</v>
      </c>
      <c r="H35" s="20">
        <f t="shared" si="1"/>
        <v>18</v>
      </c>
      <c r="I35" s="17">
        <f t="shared" si="2"/>
        <v>1000.2866666666666</v>
      </c>
      <c r="J35" s="18">
        <f t="shared" si="3"/>
        <v>18005.16</v>
      </c>
    </row>
    <row r="36" spans="1:10" ht="38.25" customHeight="1" x14ac:dyDescent="0.2">
      <c r="A36" s="4" t="s">
        <v>35</v>
      </c>
      <c r="B36" s="21">
        <v>60</v>
      </c>
      <c r="C36" s="17">
        <f t="shared" si="0"/>
        <v>777.11716666666666</v>
      </c>
      <c r="D36" s="22">
        <v>46627.03</v>
      </c>
      <c r="E36" s="23">
        <v>0</v>
      </c>
      <c r="F36" s="17">
        <v>0</v>
      </c>
      <c r="G36" s="22">
        <v>0</v>
      </c>
      <c r="H36" s="20">
        <f t="shared" si="1"/>
        <v>60</v>
      </c>
      <c r="I36" s="17">
        <f t="shared" si="2"/>
        <v>777.11716666666666</v>
      </c>
      <c r="J36" s="18">
        <f t="shared" si="3"/>
        <v>46627.03</v>
      </c>
    </row>
    <row r="37" spans="1:10" ht="23.25" customHeight="1" x14ac:dyDescent="0.2">
      <c r="A37" s="4" t="s">
        <v>36</v>
      </c>
      <c r="B37" s="21">
        <v>308</v>
      </c>
      <c r="C37" s="17">
        <f t="shared" si="0"/>
        <v>544.23788961038963</v>
      </c>
      <c r="D37" s="22">
        <v>167625.26999999999</v>
      </c>
      <c r="E37" s="23">
        <v>7</v>
      </c>
      <c r="F37" s="17">
        <f t="shared" si="4"/>
        <v>79.424285714285716</v>
      </c>
      <c r="G37" s="22">
        <v>555.97</v>
      </c>
      <c r="H37" s="20">
        <f t="shared" si="1"/>
        <v>315</v>
      </c>
      <c r="I37" s="17">
        <f t="shared" si="2"/>
        <v>533.90869841269841</v>
      </c>
      <c r="J37" s="18">
        <f t="shared" si="3"/>
        <v>168181.24</v>
      </c>
    </row>
    <row r="38" spans="1:10" ht="23.25" customHeight="1" x14ac:dyDescent="0.2">
      <c r="A38" s="4" t="s">
        <v>37</v>
      </c>
      <c r="B38" s="21">
        <v>187</v>
      </c>
      <c r="C38" s="17">
        <f t="shared" si="0"/>
        <v>603.68272727272722</v>
      </c>
      <c r="D38" s="22">
        <v>112888.67</v>
      </c>
      <c r="E38" s="23">
        <v>0</v>
      </c>
      <c r="F38" s="17">
        <v>0</v>
      </c>
      <c r="G38" s="22">
        <v>0</v>
      </c>
      <c r="H38" s="20">
        <f t="shared" si="1"/>
        <v>187</v>
      </c>
      <c r="I38" s="17">
        <f t="shared" si="2"/>
        <v>603.68272727272722</v>
      </c>
      <c r="J38" s="18">
        <f t="shared" si="3"/>
        <v>112888.67</v>
      </c>
    </row>
    <row r="39" spans="1:10" ht="23.25" customHeight="1" x14ac:dyDescent="0.2">
      <c r="A39" s="4" t="s">
        <v>38</v>
      </c>
      <c r="B39" s="21">
        <v>72</v>
      </c>
      <c r="C39" s="17">
        <f t="shared" si="0"/>
        <v>639.85861111111114</v>
      </c>
      <c r="D39" s="22">
        <v>46069.82</v>
      </c>
      <c r="E39" s="23">
        <v>0</v>
      </c>
      <c r="F39" s="17">
        <v>0</v>
      </c>
      <c r="G39" s="22">
        <v>0</v>
      </c>
      <c r="H39" s="20">
        <f t="shared" si="1"/>
        <v>72</v>
      </c>
      <c r="I39" s="17">
        <f t="shared" si="2"/>
        <v>639.85861111111114</v>
      </c>
      <c r="J39" s="18">
        <f t="shared" si="3"/>
        <v>46069.82</v>
      </c>
    </row>
    <row r="40" spans="1:10" ht="23.25" customHeight="1" x14ac:dyDescent="0.2">
      <c r="A40" s="4" t="s">
        <v>39</v>
      </c>
      <c r="B40" s="21">
        <v>26</v>
      </c>
      <c r="C40" s="17">
        <f t="shared" si="0"/>
        <v>542.33269230769224</v>
      </c>
      <c r="D40" s="22">
        <v>14100.65</v>
      </c>
      <c r="E40" s="23">
        <v>0</v>
      </c>
      <c r="F40" s="17">
        <v>0</v>
      </c>
      <c r="G40" s="22">
        <v>0</v>
      </c>
      <c r="H40" s="20">
        <f t="shared" si="1"/>
        <v>26</v>
      </c>
      <c r="I40" s="17">
        <f t="shared" si="2"/>
        <v>542.33269230769224</v>
      </c>
      <c r="J40" s="18">
        <f t="shared" si="3"/>
        <v>14100.65</v>
      </c>
    </row>
    <row r="41" spans="1:10" ht="23.25" customHeight="1" x14ac:dyDescent="0.2">
      <c r="A41" s="4" t="s">
        <v>40</v>
      </c>
      <c r="B41" s="21">
        <v>21</v>
      </c>
      <c r="C41" s="17">
        <f t="shared" si="0"/>
        <v>638.67095238095237</v>
      </c>
      <c r="D41" s="22">
        <v>13412.09</v>
      </c>
      <c r="E41" s="23">
        <v>0</v>
      </c>
      <c r="F41" s="17">
        <v>0</v>
      </c>
      <c r="G41" s="22">
        <v>0</v>
      </c>
      <c r="H41" s="20">
        <f t="shared" si="1"/>
        <v>21</v>
      </c>
      <c r="I41" s="17">
        <f t="shared" si="2"/>
        <v>638.67095238095237</v>
      </c>
      <c r="J41" s="18">
        <f t="shared" si="3"/>
        <v>13412.09</v>
      </c>
    </row>
    <row r="42" spans="1:10" ht="23.25" customHeight="1" thickBot="1" x14ac:dyDescent="0.25">
      <c r="A42" s="6" t="s">
        <v>41</v>
      </c>
      <c r="B42" s="26">
        <v>4</v>
      </c>
      <c r="C42" s="17">
        <f t="shared" si="0"/>
        <v>567.4</v>
      </c>
      <c r="D42" s="27">
        <v>2269.6</v>
      </c>
      <c r="E42" s="23">
        <v>0</v>
      </c>
      <c r="F42" s="17">
        <v>0</v>
      </c>
      <c r="G42" s="22">
        <v>0</v>
      </c>
      <c r="H42" s="28">
        <f t="shared" si="1"/>
        <v>4</v>
      </c>
      <c r="I42" s="29">
        <f t="shared" si="2"/>
        <v>567.4</v>
      </c>
      <c r="J42" s="30">
        <f t="shared" si="3"/>
        <v>2269.6</v>
      </c>
    </row>
    <row r="43" spans="1:10" ht="35.25" customHeight="1" thickBot="1" x14ac:dyDescent="0.25">
      <c r="A43" s="7" t="s">
        <v>0</v>
      </c>
      <c r="B43" s="31">
        <f>SUM(B7:B42)</f>
        <v>20825</v>
      </c>
      <c r="C43" s="32">
        <f t="shared" si="0"/>
        <v>561.72991788715478</v>
      </c>
      <c r="D43" s="33">
        <f>SUM(D7:D42)</f>
        <v>11698025.539999999</v>
      </c>
      <c r="E43" s="34">
        <f>SUM(E7:E42)</f>
        <v>898</v>
      </c>
      <c r="F43" s="32">
        <f t="shared" si="4"/>
        <v>106.18541202672606</v>
      </c>
      <c r="G43" s="35">
        <f>SUM(G7:G42)</f>
        <v>95354.5</v>
      </c>
      <c r="H43" s="31">
        <f t="shared" si="1"/>
        <v>21723</v>
      </c>
      <c r="I43" s="32">
        <f t="shared" si="2"/>
        <v>542.89831238779175</v>
      </c>
      <c r="J43" s="33">
        <f t="shared" si="3"/>
        <v>11793380.039999999</v>
      </c>
    </row>
    <row r="44" spans="1:10" x14ac:dyDescent="0.2">
      <c r="A44" s="36" t="s">
        <v>43</v>
      </c>
      <c r="B44" s="37"/>
      <c r="C44" s="37"/>
      <c r="D44" s="37"/>
      <c r="E44" s="37"/>
      <c r="F44" s="37"/>
      <c r="G44" s="37"/>
      <c r="H44" s="37"/>
      <c r="I44" s="37"/>
      <c r="J44" s="37"/>
    </row>
    <row r="45" spans="1:10" x14ac:dyDescent="0.2">
      <c r="A45" s="1"/>
    </row>
    <row r="46" spans="1:10" x14ac:dyDescent="0.2">
      <c r="A46" s="1"/>
    </row>
    <row r="47" spans="1:10" x14ac:dyDescent="0.2">
      <c r="A47" s="1"/>
    </row>
    <row r="48" spans="1:10"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row r="59" spans="1:1" x14ac:dyDescent="0.2">
      <c r="A59" s="1"/>
    </row>
    <row r="60" spans="1:1" x14ac:dyDescent="0.2">
      <c r="A60" s="1"/>
    </row>
    <row r="61" spans="1:1" x14ac:dyDescent="0.2">
      <c r="A61" s="1"/>
    </row>
    <row r="62" spans="1:1" x14ac:dyDescent="0.2">
      <c r="A62" s="1"/>
    </row>
    <row r="63" spans="1:1" x14ac:dyDescent="0.2">
      <c r="A63" s="1"/>
    </row>
    <row r="64" spans="1:1" x14ac:dyDescent="0.2">
      <c r="A64" s="1"/>
    </row>
    <row r="65" spans="1:1" x14ac:dyDescent="0.2">
      <c r="A65" s="1"/>
    </row>
    <row r="66" spans="1:1" x14ac:dyDescent="0.2">
      <c r="A66" s="1"/>
    </row>
    <row r="67" spans="1:1" x14ac:dyDescent="0.2">
      <c r="A67" s="1"/>
    </row>
    <row r="68" spans="1:1" x14ac:dyDescent="0.2">
      <c r="A68" s="1"/>
    </row>
    <row r="69" spans="1:1" x14ac:dyDescent="0.2">
      <c r="A69" s="1"/>
    </row>
    <row r="70" spans="1:1" x14ac:dyDescent="0.2">
      <c r="A70" s="1"/>
    </row>
    <row r="71" spans="1:1" x14ac:dyDescent="0.2">
      <c r="A71" s="1"/>
    </row>
    <row r="72" spans="1:1" x14ac:dyDescent="0.2">
      <c r="A72" s="1"/>
    </row>
    <row r="73" spans="1:1" x14ac:dyDescent="0.2">
      <c r="A73" s="1"/>
    </row>
    <row r="74" spans="1:1" x14ac:dyDescent="0.2">
      <c r="A74" s="1"/>
    </row>
    <row r="75" spans="1:1" x14ac:dyDescent="0.2">
      <c r="A75" s="1"/>
    </row>
    <row r="76" spans="1:1" x14ac:dyDescent="0.2">
      <c r="A76" s="1"/>
    </row>
    <row r="77" spans="1:1" x14ac:dyDescent="0.2">
      <c r="A77" s="1"/>
    </row>
    <row r="78" spans="1:1" x14ac:dyDescent="0.2">
      <c r="A78" s="1"/>
    </row>
    <row r="79" spans="1:1" x14ac:dyDescent="0.2">
      <c r="A79" s="1"/>
    </row>
    <row r="80" spans="1:1" x14ac:dyDescent="0.2">
      <c r="A80" s="1"/>
    </row>
    <row r="81" spans="1:1" x14ac:dyDescent="0.2">
      <c r="A81" s="1"/>
    </row>
    <row r="82" spans="1:1" x14ac:dyDescent="0.2">
      <c r="A82" s="1"/>
    </row>
    <row r="83" spans="1:1" x14ac:dyDescent="0.2">
      <c r="A83" s="1"/>
    </row>
    <row r="84" spans="1:1" x14ac:dyDescent="0.2">
      <c r="A84" s="1"/>
    </row>
    <row r="85" spans="1:1" x14ac:dyDescent="0.2">
      <c r="A85" s="1"/>
    </row>
    <row r="86" spans="1:1" x14ac:dyDescent="0.2">
      <c r="A86" s="1"/>
    </row>
    <row r="87" spans="1:1" x14ac:dyDescent="0.2">
      <c r="A87" s="1"/>
    </row>
    <row r="88" spans="1:1" x14ac:dyDescent="0.2">
      <c r="A88" s="1"/>
    </row>
    <row r="89" spans="1:1" x14ac:dyDescent="0.2">
      <c r="A89" s="1"/>
    </row>
    <row r="90" spans="1:1" x14ac:dyDescent="0.2">
      <c r="A90" s="1"/>
    </row>
    <row r="91" spans="1:1" x14ac:dyDescent="0.2">
      <c r="A91" s="1"/>
    </row>
    <row r="92" spans="1:1" x14ac:dyDescent="0.2">
      <c r="A92" s="1"/>
    </row>
    <row r="93" spans="1:1" x14ac:dyDescent="0.2">
      <c r="A93" s="1"/>
    </row>
    <row r="94" spans="1:1" x14ac:dyDescent="0.2">
      <c r="A94" s="1"/>
    </row>
    <row r="95" spans="1:1" x14ac:dyDescent="0.2">
      <c r="A95" s="1"/>
    </row>
    <row r="96" spans="1:1" x14ac:dyDescent="0.2">
      <c r="A96" s="1"/>
    </row>
    <row r="97" spans="1:1" x14ac:dyDescent="0.2">
      <c r="A97" s="1"/>
    </row>
    <row r="98" spans="1:1" x14ac:dyDescent="0.2">
      <c r="A98" s="1"/>
    </row>
    <row r="99" spans="1:1" x14ac:dyDescent="0.2">
      <c r="A99" s="1"/>
    </row>
    <row r="100" spans="1:1" x14ac:dyDescent="0.2">
      <c r="A100" s="1"/>
    </row>
    <row r="101" spans="1:1" x14ac:dyDescent="0.2">
      <c r="A101" s="1"/>
    </row>
    <row r="102" spans="1:1" x14ac:dyDescent="0.2">
      <c r="A102" s="1"/>
    </row>
    <row r="103" spans="1:1" x14ac:dyDescent="0.2">
      <c r="A103" s="1"/>
    </row>
    <row r="104" spans="1:1" x14ac:dyDescent="0.2">
      <c r="A104" s="1"/>
    </row>
    <row r="105" spans="1:1" x14ac:dyDescent="0.2">
      <c r="A105" s="1"/>
    </row>
    <row r="106" spans="1:1" x14ac:dyDescent="0.2">
      <c r="A106" s="1"/>
    </row>
    <row r="107" spans="1:1" x14ac:dyDescent="0.2">
      <c r="A107" s="1"/>
    </row>
    <row r="108" spans="1:1" x14ac:dyDescent="0.2">
      <c r="A108" s="1"/>
    </row>
    <row r="109" spans="1:1" x14ac:dyDescent="0.2">
      <c r="A109" s="1"/>
    </row>
    <row r="110" spans="1:1" x14ac:dyDescent="0.2">
      <c r="A110" s="1"/>
    </row>
    <row r="111" spans="1:1" x14ac:dyDescent="0.2">
      <c r="A111" s="1"/>
    </row>
    <row r="112" spans="1:1" x14ac:dyDescent="0.2">
      <c r="A112" s="1"/>
    </row>
    <row r="113" spans="1:1" x14ac:dyDescent="0.2">
      <c r="A113" s="1"/>
    </row>
    <row r="114" spans="1:1" x14ac:dyDescent="0.2">
      <c r="A114" s="1"/>
    </row>
    <row r="115" spans="1:1" x14ac:dyDescent="0.2">
      <c r="A115" s="1"/>
    </row>
    <row r="116" spans="1:1" x14ac:dyDescent="0.2">
      <c r="A116" s="1"/>
    </row>
    <row r="117" spans="1:1" x14ac:dyDescent="0.2">
      <c r="A117" s="1"/>
    </row>
    <row r="118" spans="1:1" x14ac:dyDescent="0.2">
      <c r="A118" s="1"/>
    </row>
    <row r="119" spans="1:1" x14ac:dyDescent="0.2">
      <c r="A119" s="1"/>
    </row>
    <row r="120" spans="1:1" x14ac:dyDescent="0.2">
      <c r="A120" s="1"/>
    </row>
    <row r="121" spans="1:1" x14ac:dyDescent="0.2">
      <c r="A121" s="1"/>
    </row>
    <row r="122" spans="1:1" x14ac:dyDescent="0.2">
      <c r="A122" s="1"/>
    </row>
    <row r="123" spans="1:1" x14ac:dyDescent="0.2">
      <c r="A123" s="1"/>
    </row>
    <row r="124" spans="1:1" x14ac:dyDescent="0.2">
      <c r="A124" s="1"/>
    </row>
    <row r="125" spans="1:1" x14ac:dyDescent="0.2">
      <c r="A125" s="1"/>
    </row>
    <row r="126" spans="1:1" x14ac:dyDescent="0.2">
      <c r="A126" s="1"/>
    </row>
    <row r="127" spans="1:1" x14ac:dyDescent="0.2">
      <c r="A127" s="1"/>
    </row>
    <row r="128" spans="1:1" x14ac:dyDescent="0.2">
      <c r="A128" s="1"/>
    </row>
    <row r="129" spans="1:1" x14ac:dyDescent="0.2">
      <c r="A129" s="1"/>
    </row>
    <row r="130" spans="1:1" x14ac:dyDescent="0.2">
      <c r="A130" s="1"/>
    </row>
    <row r="131" spans="1:1" x14ac:dyDescent="0.2">
      <c r="A131" s="1"/>
    </row>
    <row r="132" spans="1:1" x14ac:dyDescent="0.2">
      <c r="A132" s="1"/>
    </row>
    <row r="133" spans="1:1" x14ac:dyDescent="0.2">
      <c r="A133" s="1"/>
    </row>
    <row r="134" spans="1:1" x14ac:dyDescent="0.2">
      <c r="A134" s="1"/>
    </row>
    <row r="135" spans="1:1" x14ac:dyDescent="0.2">
      <c r="A135" s="1"/>
    </row>
    <row r="136" spans="1:1" x14ac:dyDescent="0.2">
      <c r="A136" s="1"/>
    </row>
    <row r="137" spans="1:1" x14ac:dyDescent="0.2">
      <c r="A137" s="1"/>
    </row>
    <row r="138" spans="1:1" x14ac:dyDescent="0.2">
      <c r="A138" s="1"/>
    </row>
    <row r="139" spans="1:1" x14ac:dyDescent="0.2">
      <c r="A139" s="1"/>
    </row>
    <row r="140" spans="1:1" x14ac:dyDescent="0.2">
      <c r="A140" s="1"/>
    </row>
    <row r="141" spans="1:1" x14ac:dyDescent="0.2">
      <c r="A141" s="1"/>
    </row>
    <row r="142" spans="1:1" x14ac:dyDescent="0.2">
      <c r="A142" s="1"/>
    </row>
    <row r="143" spans="1:1" x14ac:dyDescent="0.2">
      <c r="A143" s="1"/>
    </row>
    <row r="144" spans="1:1" x14ac:dyDescent="0.2">
      <c r="A144" s="1"/>
    </row>
    <row r="145" spans="1:1" x14ac:dyDescent="0.2">
      <c r="A145" s="1"/>
    </row>
    <row r="146" spans="1:1" x14ac:dyDescent="0.2">
      <c r="A146" s="1"/>
    </row>
    <row r="147" spans="1:1" x14ac:dyDescent="0.2">
      <c r="A147" s="1"/>
    </row>
    <row r="148" spans="1:1" x14ac:dyDescent="0.2">
      <c r="A148" s="1"/>
    </row>
    <row r="149" spans="1:1" x14ac:dyDescent="0.2">
      <c r="A149" s="1"/>
    </row>
    <row r="150" spans="1:1" x14ac:dyDescent="0.2">
      <c r="A150" s="1"/>
    </row>
    <row r="151" spans="1:1" x14ac:dyDescent="0.2">
      <c r="A151" s="1"/>
    </row>
    <row r="152" spans="1:1" x14ac:dyDescent="0.2">
      <c r="A152" s="1"/>
    </row>
    <row r="153" spans="1:1" x14ac:dyDescent="0.2">
      <c r="A153" s="1"/>
    </row>
    <row r="154" spans="1:1" x14ac:dyDescent="0.2">
      <c r="A154" s="1"/>
    </row>
    <row r="155" spans="1:1" x14ac:dyDescent="0.2">
      <c r="A155" s="1"/>
    </row>
    <row r="156" spans="1:1" x14ac:dyDescent="0.2">
      <c r="A156" s="1"/>
    </row>
    <row r="157" spans="1:1" x14ac:dyDescent="0.2">
      <c r="A157" s="1"/>
    </row>
    <row r="158" spans="1:1" x14ac:dyDescent="0.2">
      <c r="A158" s="1"/>
    </row>
    <row r="159" spans="1:1" x14ac:dyDescent="0.2">
      <c r="A159" s="1"/>
    </row>
    <row r="160" spans="1:1" x14ac:dyDescent="0.2">
      <c r="A160" s="1"/>
    </row>
    <row r="161" spans="1:1" x14ac:dyDescent="0.2">
      <c r="A161" s="1"/>
    </row>
    <row r="162" spans="1:1" x14ac:dyDescent="0.2">
      <c r="A162" s="1"/>
    </row>
    <row r="163" spans="1:1" x14ac:dyDescent="0.2">
      <c r="A163" s="1"/>
    </row>
    <row r="164" spans="1:1" x14ac:dyDescent="0.2">
      <c r="A164" s="1"/>
    </row>
    <row r="165" spans="1:1" x14ac:dyDescent="0.2">
      <c r="A165" s="1"/>
    </row>
    <row r="166" spans="1:1" x14ac:dyDescent="0.2">
      <c r="A166" s="1"/>
    </row>
    <row r="167" spans="1:1" x14ac:dyDescent="0.2">
      <c r="A167" s="1"/>
    </row>
    <row r="168" spans="1:1" x14ac:dyDescent="0.2">
      <c r="A168" s="1"/>
    </row>
    <row r="169" spans="1:1" x14ac:dyDescent="0.2">
      <c r="A169" s="1"/>
    </row>
    <row r="170" spans="1:1" x14ac:dyDescent="0.2">
      <c r="A170" s="1"/>
    </row>
    <row r="171" spans="1:1" x14ac:dyDescent="0.2">
      <c r="A171" s="1"/>
    </row>
    <row r="172" spans="1:1" x14ac:dyDescent="0.2">
      <c r="A172" s="1"/>
    </row>
    <row r="173" spans="1:1" x14ac:dyDescent="0.2">
      <c r="A173" s="1"/>
    </row>
    <row r="174" spans="1:1" x14ac:dyDescent="0.2">
      <c r="A174" s="1"/>
    </row>
    <row r="175" spans="1:1" x14ac:dyDescent="0.2">
      <c r="A175" s="1"/>
    </row>
    <row r="176" spans="1:1" x14ac:dyDescent="0.2">
      <c r="A176" s="1"/>
    </row>
    <row r="177" spans="1:1" x14ac:dyDescent="0.2">
      <c r="A177" s="1"/>
    </row>
    <row r="178" spans="1:1" x14ac:dyDescent="0.2">
      <c r="A178" s="1"/>
    </row>
    <row r="179" spans="1:1" x14ac:dyDescent="0.2">
      <c r="A179" s="1"/>
    </row>
    <row r="180" spans="1:1" x14ac:dyDescent="0.2">
      <c r="A180" s="1"/>
    </row>
    <row r="181" spans="1:1" x14ac:dyDescent="0.2">
      <c r="A181" s="1"/>
    </row>
    <row r="182" spans="1:1" x14ac:dyDescent="0.2">
      <c r="A182" s="1"/>
    </row>
    <row r="183" spans="1:1" x14ac:dyDescent="0.2">
      <c r="A183" s="1"/>
    </row>
    <row r="184" spans="1:1" x14ac:dyDescent="0.2">
      <c r="A184" s="1"/>
    </row>
    <row r="185" spans="1:1" x14ac:dyDescent="0.2">
      <c r="A185" s="1"/>
    </row>
    <row r="186" spans="1:1" x14ac:dyDescent="0.2">
      <c r="A186" s="1"/>
    </row>
    <row r="187" spans="1:1" x14ac:dyDescent="0.2">
      <c r="A187" s="1"/>
    </row>
    <row r="188" spans="1:1" x14ac:dyDescent="0.2">
      <c r="A188" s="1"/>
    </row>
    <row r="189" spans="1:1" x14ac:dyDescent="0.2">
      <c r="A189" s="1"/>
    </row>
    <row r="190" spans="1:1" x14ac:dyDescent="0.2">
      <c r="A190" s="1"/>
    </row>
    <row r="191" spans="1:1" x14ac:dyDescent="0.2">
      <c r="A191" s="1"/>
    </row>
    <row r="192" spans="1:1" x14ac:dyDescent="0.2">
      <c r="A192" s="1"/>
    </row>
    <row r="193" spans="1:1" x14ac:dyDescent="0.2">
      <c r="A193" s="1"/>
    </row>
    <row r="194" spans="1:1" x14ac:dyDescent="0.2">
      <c r="A194" s="1"/>
    </row>
    <row r="195" spans="1:1" x14ac:dyDescent="0.2">
      <c r="A195" s="1"/>
    </row>
    <row r="196" spans="1:1" x14ac:dyDescent="0.2">
      <c r="A196" s="1"/>
    </row>
    <row r="197" spans="1:1" x14ac:dyDescent="0.2">
      <c r="A197" s="1"/>
    </row>
    <row r="198" spans="1:1" x14ac:dyDescent="0.2">
      <c r="A198" s="1"/>
    </row>
    <row r="199" spans="1:1" x14ac:dyDescent="0.2">
      <c r="A199" s="1"/>
    </row>
    <row r="200" spans="1:1" x14ac:dyDescent="0.2">
      <c r="A200" s="1"/>
    </row>
    <row r="201" spans="1:1" x14ac:dyDescent="0.2">
      <c r="A201" s="1"/>
    </row>
    <row r="202" spans="1:1" x14ac:dyDescent="0.2">
      <c r="A202" s="1"/>
    </row>
    <row r="203" spans="1:1" x14ac:dyDescent="0.2">
      <c r="A203" s="1"/>
    </row>
    <row r="204" spans="1:1" x14ac:dyDescent="0.2">
      <c r="A204" s="1"/>
    </row>
    <row r="205" spans="1:1" x14ac:dyDescent="0.2">
      <c r="A205" s="1"/>
    </row>
    <row r="206" spans="1:1" x14ac:dyDescent="0.2">
      <c r="A206" s="1"/>
    </row>
    <row r="207" spans="1:1" x14ac:dyDescent="0.2">
      <c r="A207" s="1"/>
    </row>
    <row r="208" spans="1:1" x14ac:dyDescent="0.2">
      <c r="A208" s="1"/>
    </row>
    <row r="209" spans="1:1" x14ac:dyDescent="0.2">
      <c r="A209" s="1"/>
    </row>
    <row r="210" spans="1:1" x14ac:dyDescent="0.2">
      <c r="A210" s="1"/>
    </row>
    <row r="211" spans="1:1" x14ac:dyDescent="0.2">
      <c r="A211" s="1"/>
    </row>
    <row r="212" spans="1:1" x14ac:dyDescent="0.2">
      <c r="A212" s="1"/>
    </row>
    <row r="213" spans="1:1" x14ac:dyDescent="0.2">
      <c r="A213" s="1"/>
    </row>
    <row r="214" spans="1:1" x14ac:dyDescent="0.2">
      <c r="A214" s="1"/>
    </row>
    <row r="215" spans="1:1" x14ac:dyDescent="0.2">
      <c r="A215" s="1"/>
    </row>
    <row r="216" spans="1:1" x14ac:dyDescent="0.2">
      <c r="A216" s="1"/>
    </row>
    <row r="217" spans="1:1" x14ac:dyDescent="0.2">
      <c r="A217" s="1"/>
    </row>
    <row r="218" spans="1:1" x14ac:dyDescent="0.2">
      <c r="A218" s="1"/>
    </row>
    <row r="219" spans="1:1" x14ac:dyDescent="0.2">
      <c r="A219" s="1"/>
    </row>
    <row r="220" spans="1:1" x14ac:dyDescent="0.2">
      <c r="A220" s="1"/>
    </row>
    <row r="221" spans="1:1" x14ac:dyDescent="0.2">
      <c r="A221" s="1"/>
    </row>
    <row r="222" spans="1:1" x14ac:dyDescent="0.2">
      <c r="A222" s="1"/>
    </row>
    <row r="223" spans="1:1" x14ac:dyDescent="0.2">
      <c r="A223" s="1"/>
    </row>
    <row r="224" spans="1:1" x14ac:dyDescent="0.2">
      <c r="A224" s="1"/>
    </row>
    <row r="225" spans="1:1" x14ac:dyDescent="0.2">
      <c r="A225" s="1"/>
    </row>
    <row r="226" spans="1:1" x14ac:dyDescent="0.2">
      <c r="A226" s="1"/>
    </row>
    <row r="227" spans="1:1" x14ac:dyDescent="0.2">
      <c r="A227" s="1"/>
    </row>
    <row r="228" spans="1:1" x14ac:dyDescent="0.2">
      <c r="A228" s="1"/>
    </row>
    <row r="229" spans="1:1" x14ac:dyDescent="0.2">
      <c r="A229" s="1"/>
    </row>
    <row r="230" spans="1:1" x14ac:dyDescent="0.2">
      <c r="A230" s="1"/>
    </row>
    <row r="231" spans="1:1" x14ac:dyDescent="0.2">
      <c r="A231" s="1"/>
    </row>
    <row r="232" spans="1:1" x14ac:dyDescent="0.2">
      <c r="A232" s="1"/>
    </row>
    <row r="233" spans="1:1" x14ac:dyDescent="0.2">
      <c r="A233" s="1"/>
    </row>
    <row r="234" spans="1:1" x14ac:dyDescent="0.2">
      <c r="A234" s="1"/>
    </row>
    <row r="235" spans="1:1" x14ac:dyDescent="0.2">
      <c r="A235" s="1"/>
    </row>
    <row r="236" spans="1:1" x14ac:dyDescent="0.2">
      <c r="A236" s="1"/>
    </row>
    <row r="237" spans="1:1" x14ac:dyDescent="0.2">
      <c r="A237" s="1"/>
    </row>
    <row r="238" spans="1:1" x14ac:dyDescent="0.2">
      <c r="A238" s="1"/>
    </row>
    <row r="239" spans="1:1" x14ac:dyDescent="0.2">
      <c r="A239" s="1"/>
    </row>
    <row r="240" spans="1:1" x14ac:dyDescent="0.2">
      <c r="A240" s="1"/>
    </row>
    <row r="241" spans="1:1" x14ac:dyDescent="0.2">
      <c r="A241" s="1"/>
    </row>
    <row r="242" spans="1:1" x14ac:dyDescent="0.2">
      <c r="A242" s="1"/>
    </row>
    <row r="243" spans="1:1" x14ac:dyDescent="0.2">
      <c r="A243" s="1"/>
    </row>
    <row r="244" spans="1:1" x14ac:dyDescent="0.2">
      <c r="A244" s="1"/>
    </row>
    <row r="245" spans="1:1" x14ac:dyDescent="0.2">
      <c r="A245" s="1"/>
    </row>
    <row r="246" spans="1:1" x14ac:dyDescent="0.2">
      <c r="A246" s="1"/>
    </row>
    <row r="247" spans="1:1" x14ac:dyDescent="0.2">
      <c r="A247" s="1"/>
    </row>
    <row r="248" spans="1:1" x14ac:dyDescent="0.2">
      <c r="A248" s="1"/>
    </row>
    <row r="249" spans="1:1" x14ac:dyDescent="0.2">
      <c r="A249" s="1"/>
    </row>
    <row r="250" spans="1:1" x14ac:dyDescent="0.2">
      <c r="A250" s="1"/>
    </row>
    <row r="251" spans="1:1" x14ac:dyDescent="0.2">
      <c r="A251" s="1"/>
    </row>
    <row r="252" spans="1:1" x14ac:dyDescent="0.2">
      <c r="A252" s="1"/>
    </row>
    <row r="253" spans="1:1" x14ac:dyDescent="0.2">
      <c r="A253" s="1"/>
    </row>
    <row r="254" spans="1:1" x14ac:dyDescent="0.2">
      <c r="A254" s="1"/>
    </row>
    <row r="255" spans="1:1" x14ac:dyDescent="0.2">
      <c r="A255" s="1"/>
    </row>
    <row r="256" spans="1:1" x14ac:dyDescent="0.2">
      <c r="A256" s="1"/>
    </row>
  </sheetData>
  <mergeCells count="6">
    <mergeCell ref="A44:J44"/>
    <mergeCell ref="E5:G5"/>
    <mergeCell ref="H5:J5"/>
    <mergeCell ref="A3:J3"/>
    <mergeCell ref="A5:A6"/>
    <mergeCell ref="B5:D5"/>
  </mergeCells>
  <pageMargins left="0" right="0" top="0" bottom="0" header="0.31496062992126" footer="0.31496062992126"/>
  <pageSetup orientation="portrait" r:id="rId1"/>
  <ignoredErrors>
    <ignoredError sqref="I7:I9 C43 I39:I43 F43" formula="1"/>
    <ignoredError sqref="F12:F14 F37 I24:I38 I10:I23 F17 F20:F21" evalError="1" formula="1"/>
    <ignoredError sqref="C36 C11 J23:K23 J38:K38 C38 C37 H37 C30 H30 C23 H23 C10 H10 H11 H12:H17 F11 C12 C13 C14 C15 C16 C17 C18 H18 C19 H19 C20 H20 C21 H21 C22 H22 C24 H24 C25 H25 C26 H26 C27 H27 C28 H28 C29 H29 C31 H31 H32 C33 H33 C34 H34 C35 H35 H36 H38 J10:K10 J11:K11 J12:K12 J13:K13 J14:K14 J15:K15 J16:K16 J17:K17 J18:K18 J19:K19 J20:K20 J21:K21 J22:K22 J24:K24 J25:K25 J26:K26 J27:K27 J28:K28 J29:K29 J30:K30 J31:K31 J32:K32 J33:K33 J34:K34 J35:K35 J36:K36 J37:K37" evalErro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Povoljniji uslovi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Finansije</dc:creator>
  <cp:lastModifiedBy>piouser</cp:lastModifiedBy>
  <cp:lastPrinted>2026-08-20T07:06:14Z</cp:lastPrinted>
  <dcterms:created xsi:type="dcterms:W3CDTF">1996-10-14T23:33:28Z</dcterms:created>
  <dcterms:modified xsi:type="dcterms:W3CDTF">2026-08-20T07:06:37Z</dcterms:modified>
</cp:coreProperties>
</file>