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piouser.User.000\Desktop\"/>
    </mc:Choice>
  </mc:AlternateContent>
  <bookViews>
    <workbookView xWindow="0" yWindow="0" windowWidth="28800" windowHeight="12435" activeTab="8"/>
  </bookViews>
  <sheets>
    <sheet name="Januar" sheetId="17" r:id="rId1"/>
    <sheet name="Februar" sheetId="18" r:id="rId2"/>
    <sheet name="Mart" sheetId="19" r:id="rId3"/>
    <sheet name="April" sheetId="20" r:id="rId4"/>
    <sheet name="Maj" sheetId="21" r:id="rId5"/>
    <sheet name="Jun" sheetId="22" r:id="rId6"/>
    <sheet name="Jul" sheetId="23" r:id="rId7"/>
    <sheet name="Avgust" sheetId="24" r:id="rId8"/>
    <sheet name="Septembar" sheetId="25" r:id="rId9"/>
  </sheets>
  <calcPr calcId="152511"/>
</workbook>
</file>

<file path=xl/calcChain.xml><?xml version="1.0" encoding="utf-8"?>
<calcChain xmlns="http://schemas.openxmlformats.org/spreadsheetml/2006/main">
  <c r="D7" i="25" l="1"/>
  <c r="G7" i="25"/>
  <c r="I7" i="25"/>
  <c r="J7" i="25"/>
  <c r="K7" i="25"/>
  <c r="D8" i="25"/>
  <c r="G8" i="25"/>
  <c r="I8" i="25"/>
  <c r="K8" i="25"/>
  <c r="J8" i="25" s="1"/>
  <c r="D9" i="25"/>
  <c r="G9" i="25"/>
  <c r="I9" i="25"/>
  <c r="K9" i="25"/>
  <c r="J9" i="25" s="1"/>
  <c r="D10" i="25"/>
  <c r="G10" i="25"/>
  <c r="I10" i="25"/>
  <c r="J10" i="25"/>
  <c r="K10" i="25"/>
  <c r="D11" i="25"/>
  <c r="G11" i="25"/>
  <c r="I11" i="25"/>
  <c r="K11" i="25"/>
  <c r="D12" i="25"/>
  <c r="G12" i="25"/>
  <c r="I12" i="25"/>
  <c r="K12" i="25"/>
  <c r="J12" i="25" s="1"/>
  <c r="D13" i="25"/>
  <c r="G13" i="25"/>
  <c r="I13" i="25"/>
  <c r="K13" i="25"/>
  <c r="J13" i="25" s="1"/>
  <c r="D14" i="25"/>
  <c r="I14" i="25"/>
  <c r="K14" i="25"/>
  <c r="D15" i="25"/>
  <c r="G15" i="25"/>
  <c r="I15" i="25"/>
  <c r="K15" i="25"/>
  <c r="J15" i="25" s="1"/>
  <c r="D16" i="25"/>
  <c r="G16" i="25"/>
  <c r="I16" i="25"/>
  <c r="K16" i="25"/>
  <c r="J16" i="25" s="1"/>
  <c r="G17" i="25"/>
  <c r="I17" i="25"/>
  <c r="K17" i="25"/>
  <c r="D18" i="25"/>
  <c r="G18" i="25"/>
  <c r="I18" i="25"/>
  <c r="K18" i="25"/>
  <c r="J18" i="25" s="1"/>
  <c r="D19" i="25"/>
  <c r="G19" i="25"/>
  <c r="I19" i="25"/>
  <c r="K19" i="25"/>
  <c r="J19" i="25" s="1"/>
  <c r="D20" i="25"/>
  <c r="G20" i="25"/>
  <c r="I20" i="25"/>
  <c r="J20" i="25"/>
  <c r="K20" i="25"/>
  <c r="D21" i="25"/>
  <c r="G21" i="25"/>
  <c r="I21" i="25"/>
  <c r="K21" i="25"/>
  <c r="D22" i="25"/>
  <c r="G22" i="25"/>
  <c r="I22" i="25"/>
  <c r="K22" i="25"/>
  <c r="J22" i="25" s="1"/>
  <c r="D23" i="25"/>
  <c r="G23" i="25"/>
  <c r="I23" i="25"/>
  <c r="K23" i="25"/>
  <c r="J23" i="25" s="1"/>
  <c r="D24" i="25"/>
  <c r="G24" i="25"/>
  <c r="I24" i="25"/>
  <c r="J24" i="25"/>
  <c r="K24" i="25"/>
  <c r="D25" i="25"/>
  <c r="G25" i="25"/>
  <c r="I25" i="25"/>
  <c r="K25" i="25"/>
  <c r="D26" i="25"/>
  <c r="G26" i="25"/>
  <c r="I26" i="25"/>
  <c r="K26" i="25"/>
  <c r="J26" i="25" s="1"/>
  <c r="D27" i="25"/>
  <c r="G27" i="25"/>
  <c r="I27" i="25"/>
  <c r="K27" i="25"/>
  <c r="J27" i="25" s="1"/>
  <c r="D28" i="25"/>
  <c r="G28" i="25"/>
  <c r="I28" i="25"/>
  <c r="J28" i="25"/>
  <c r="K28" i="25"/>
  <c r="D29" i="25"/>
  <c r="G29" i="25"/>
  <c r="I29" i="25"/>
  <c r="K29" i="25"/>
  <c r="D30" i="25"/>
  <c r="G30" i="25"/>
  <c r="I30" i="25"/>
  <c r="K30" i="25"/>
  <c r="J30" i="25" s="1"/>
  <c r="D31" i="25"/>
  <c r="G31" i="25"/>
  <c r="I31" i="25"/>
  <c r="K31" i="25"/>
  <c r="J31" i="25" s="1"/>
  <c r="D32" i="25"/>
  <c r="G32" i="25"/>
  <c r="I32" i="25"/>
  <c r="J32" i="25"/>
  <c r="K32" i="25"/>
  <c r="D33" i="25"/>
  <c r="G33" i="25"/>
  <c r="I33" i="25"/>
  <c r="K33" i="25"/>
  <c r="D34" i="25"/>
  <c r="G34" i="25"/>
  <c r="I34" i="25"/>
  <c r="K34" i="25"/>
  <c r="J34" i="25" s="1"/>
  <c r="D35" i="25"/>
  <c r="G35" i="25"/>
  <c r="I35" i="25"/>
  <c r="K35" i="25"/>
  <c r="J35" i="25" s="1"/>
  <c r="D36" i="25"/>
  <c r="G36" i="25"/>
  <c r="I36" i="25"/>
  <c r="J36" i="25"/>
  <c r="K36" i="25"/>
  <c r="D37" i="25"/>
  <c r="G37" i="25"/>
  <c r="I37" i="25"/>
  <c r="K37" i="25"/>
  <c r="D38" i="25"/>
  <c r="G38" i="25"/>
  <c r="I38" i="25"/>
  <c r="K38" i="25"/>
  <c r="J38" i="25" s="1"/>
  <c r="D39" i="25"/>
  <c r="G39" i="25"/>
  <c r="I39" i="25"/>
  <c r="K39" i="25"/>
  <c r="J39" i="25" s="1"/>
  <c r="D40" i="25"/>
  <c r="G40" i="25"/>
  <c r="I40" i="25"/>
  <c r="J40" i="25"/>
  <c r="K40" i="25"/>
  <c r="D41" i="25"/>
  <c r="G41" i="25"/>
  <c r="I41" i="25"/>
  <c r="K41" i="25"/>
  <c r="D42" i="25"/>
  <c r="G42" i="25"/>
  <c r="I42" i="25"/>
  <c r="K42" i="25"/>
  <c r="J42" i="25" s="1"/>
  <c r="D43" i="25"/>
  <c r="G43" i="25"/>
  <c r="I43" i="25"/>
  <c r="K43" i="25"/>
  <c r="J43" i="25" s="1"/>
  <c r="D44" i="25"/>
  <c r="G44" i="25"/>
  <c r="I44" i="25"/>
  <c r="J44" i="25"/>
  <c r="K44" i="25"/>
  <c r="D45" i="25"/>
  <c r="G45" i="25"/>
  <c r="I45" i="25"/>
  <c r="K45" i="25"/>
  <c r="C46" i="25"/>
  <c r="E46" i="25"/>
  <c r="D46" i="25" s="1"/>
  <c r="F46" i="25"/>
  <c r="H46" i="25"/>
  <c r="G46" i="25" s="1"/>
  <c r="I46" i="25" l="1"/>
  <c r="J45" i="25"/>
  <c r="J41" i="25"/>
  <c r="J37" i="25"/>
  <c r="J33" i="25"/>
  <c r="J29" i="25"/>
  <c r="J25" i="25"/>
  <c r="J21" i="25"/>
  <c r="J17" i="25"/>
  <c r="J14" i="25"/>
  <c r="J11" i="25"/>
  <c r="K46" i="25"/>
  <c r="J46" i="25" s="1"/>
  <c r="D7" i="24"/>
  <c r="G7" i="24"/>
  <c r="I7" i="24"/>
  <c r="J7" i="24"/>
  <c r="K7" i="24"/>
  <c r="D8" i="24"/>
  <c r="I8" i="24"/>
  <c r="J8" i="24"/>
  <c r="K8" i="24"/>
  <c r="D9" i="24"/>
  <c r="G9" i="24"/>
  <c r="I9" i="24"/>
  <c r="K9" i="24"/>
  <c r="J9" i="24" s="1"/>
  <c r="D10" i="24"/>
  <c r="I10" i="24"/>
  <c r="K10" i="24"/>
  <c r="J10" i="24" s="1"/>
  <c r="D11" i="24"/>
  <c r="G11" i="24"/>
  <c r="I11" i="24"/>
  <c r="J11" i="24"/>
  <c r="K11" i="24"/>
  <c r="D12" i="24"/>
  <c r="G12" i="24"/>
  <c r="I12" i="24"/>
  <c r="K12" i="24"/>
  <c r="J12" i="24" s="1"/>
  <c r="D13" i="24"/>
  <c r="G13" i="24"/>
  <c r="I13" i="24"/>
  <c r="J13" i="24"/>
  <c r="K13" i="24"/>
  <c r="D14" i="24"/>
  <c r="G14" i="24"/>
  <c r="I14" i="24"/>
  <c r="K14" i="24"/>
  <c r="J14" i="24" s="1"/>
  <c r="D15" i="24"/>
  <c r="I15" i="24"/>
  <c r="K15" i="24"/>
  <c r="J15" i="24" s="1"/>
  <c r="D16" i="24"/>
  <c r="I16" i="24"/>
  <c r="K16" i="24"/>
  <c r="J16" i="24" s="1"/>
  <c r="D17" i="24"/>
  <c r="G17" i="24"/>
  <c r="I17" i="24"/>
  <c r="J17" i="24"/>
  <c r="K17" i="24"/>
  <c r="D18" i="24"/>
  <c r="I18" i="24"/>
  <c r="J18" i="24"/>
  <c r="K18" i="24"/>
  <c r="D19" i="24"/>
  <c r="I19" i="24"/>
  <c r="J19" i="24"/>
  <c r="K19" i="24"/>
  <c r="D20" i="24"/>
  <c r="G20" i="24"/>
  <c r="I20" i="24"/>
  <c r="K20" i="24"/>
  <c r="J20" i="24" s="1"/>
  <c r="D21" i="24"/>
  <c r="G21" i="24"/>
  <c r="I21" i="24"/>
  <c r="J21" i="24"/>
  <c r="K21" i="24"/>
  <c r="D22" i="24"/>
  <c r="I22" i="24"/>
  <c r="J22" i="24"/>
  <c r="K22" i="24"/>
  <c r="D23" i="24"/>
  <c r="I23" i="24"/>
  <c r="J23" i="24"/>
  <c r="K23" i="24"/>
  <c r="D24" i="24"/>
  <c r="I24" i="24"/>
  <c r="J24" i="24"/>
  <c r="K24" i="24"/>
  <c r="D25" i="24"/>
  <c r="I25" i="24"/>
  <c r="J25" i="24"/>
  <c r="K25" i="24"/>
  <c r="D26" i="24"/>
  <c r="I26" i="24"/>
  <c r="J26" i="24"/>
  <c r="K26" i="24"/>
  <c r="D27" i="24"/>
  <c r="I27" i="24"/>
  <c r="J27" i="24"/>
  <c r="K27" i="24"/>
  <c r="D28" i="24"/>
  <c r="I28" i="24"/>
  <c r="J28" i="24"/>
  <c r="K28" i="24"/>
  <c r="D29" i="24"/>
  <c r="I29" i="24"/>
  <c r="J29" i="24"/>
  <c r="K29" i="24"/>
  <c r="D30" i="24"/>
  <c r="I30" i="24"/>
  <c r="J30" i="24"/>
  <c r="K30" i="24"/>
  <c r="D31" i="24"/>
  <c r="I31" i="24"/>
  <c r="J31" i="24"/>
  <c r="K31" i="24"/>
  <c r="D32" i="24"/>
  <c r="I32" i="24"/>
  <c r="J32" i="24"/>
  <c r="K32" i="24"/>
  <c r="D33" i="24"/>
  <c r="I33" i="24"/>
  <c r="J33" i="24"/>
  <c r="K33" i="24"/>
  <c r="D34" i="24"/>
  <c r="I34" i="24"/>
  <c r="J34" i="24"/>
  <c r="K34" i="24"/>
  <c r="D35" i="24"/>
  <c r="I35" i="24"/>
  <c r="J35" i="24"/>
  <c r="K35" i="24"/>
  <c r="D36" i="24"/>
  <c r="I36" i="24"/>
  <c r="J36" i="24"/>
  <c r="K36" i="24"/>
  <c r="D37" i="24"/>
  <c r="G37" i="24"/>
  <c r="I37" i="24"/>
  <c r="K37" i="24"/>
  <c r="J37" i="24" s="1"/>
  <c r="D38" i="24"/>
  <c r="I38" i="24"/>
  <c r="K38" i="24"/>
  <c r="J38" i="24" s="1"/>
  <c r="D39" i="24"/>
  <c r="I39" i="24"/>
  <c r="K39" i="24"/>
  <c r="J39" i="24" s="1"/>
  <c r="D40" i="24"/>
  <c r="I40" i="24"/>
  <c r="K40" i="24"/>
  <c r="J40" i="24" s="1"/>
  <c r="D41" i="24"/>
  <c r="I41" i="24"/>
  <c r="K41" i="24"/>
  <c r="J41" i="24" s="1"/>
  <c r="D42" i="24"/>
  <c r="I42" i="24"/>
  <c r="K42" i="24"/>
  <c r="J42" i="24" s="1"/>
  <c r="D43" i="24"/>
  <c r="I43" i="24"/>
  <c r="K43" i="24"/>
  <c r="J43" i="24" s="1"/>
  <c r="D44" i="24"/>
  <c r="I44" i="24"/>
  <c r="K44" i="24"/>
  <c r="J44" i="24" s="1"/>
  <c r="D45" i="24"/>
  <c r="I45" i="24"/>
  <c r="K45" i="24"/>
  <c r="J45" i="24" s="1"/>
  <c r="C46" i="24"/>
  <c r="D46" i="24"/>
  <c r="E46" i="24"/>
  <c r="F46" i="24"/>
  <c r="I46" i="24" s="1"/>
  <c r="H46" i="24"/>
  <c r="G46" i="24" s="1"/>
  <c r="K46" i="24" l="1"/>
  <c r="J46" i="24" s="1"/>
  <c r="C7" i="23"/>
  <c r="F7" i="23"/>
  <c r="H7" i="23"/>
  <c r="J7" i="23"/>
  <c r="I7" i="23" s="1"/>
  <c r="C8" i="23"/>
  <c r="H8" i="23"/>
  <c r="I8" i="23"/>
  <c r="J8" i="23"/>
  <c r="C9" i="23"/>
  <c r="F9" i="23"/>
  <c r="H9" i="23"/>
  <c r="J9" i="23"/>
  <c r="I9" i="23" s="1"/>
  <c r="C10" i="23"/>
  <c r="H10" i="23"/>
  <c r="J10" i="23"/>
  <c r="I10" i="23" s="1"/>
  <c r="C11" i="23"/>
  <c r="F11" i="23"/>
  <c r="H11" i="23"/>
  <c r="I11" i="23"/>
  <c r="J11" i="23"/>
  <c r="C12" i="23"/>
  <c r="F12" i="23"/>
  <c r="H12" i="23"/>
  <c r="J12" i="23"/>
  <c r="I12" i="23" s="1"/>
  <c r="C13" i="23"/>
  <c r="F13" i="23"/>
  <c r="H13" i="23"/>
  <c r="I13" i="23"/>
  <c r="J13" i="23"/>
  <c r="C14" i="23"/>
  <c r="F14" i="23"/>
  <c r="H14" i="23"/>
  <c r="J14" i="23"/>
  <c r="I14" i="23" s="1"/>
  <c r="C15" i="23"/>
  <c r="H15" i="23"/>
  <c r="J15" i="23"/>
  <c r="I15" i="23" s="1"/>
  <c r="C16" i="23"/>
  <c r="H16" i="23"/>
  <c r="J16" i="23"/>
  <c r="I16" i="23" s="1"/>
  <c r="C17" i="23"/>
  <c r="F17" i="23"/>
  <c r="H17" i="23"/>
  <c r="I17" i="23"/>
  <c r="J17" i="23"/>
  <c r="C18" i="23"/>
  <c r="H18" i="23"/>
  <c r="I18" i="23"/>
  <c r="J18" i="23"/>
  <c r="C19" i="23"/>
  <c r="H19" i="23"/>
  <c r="I19" i="23"/>
  <c r="J19" i="23"/>
  <c r="C20" i="23"/>
  <c r="F20" i="23"/>
  <c r="H20" i="23"/>
  <c r="J20" i="23"/>
  <c r="I20" i="23" s="1"/>
  <c r="C21" i="23"/>
  <c r="F21" i="23"/>
  <c r="H21" i="23"/>
  <c r="I21" i="23"/>
  <c r="J21" i="23"/>
  <c r="C22" i="23"/>
  <c r="H22" i="23"/>
  <c r="I22" i="23"/>
  <c r="J22" i="23"/>
  <c r="C23" i="23"/>
  <c r="H23" i="23"/>
  <c r="I23" i="23"/>
  <c r="J23" i="23"/>
  <c r="C24" i="23"/>
  <c r="H24" i="23"/>
  <c r="I24" i="23"/>
  <c r="J24" i="23"/>
  <c r="C25" i="23"/>
  <c r="H25" i="23"/>
  <c r="I25" i="23"/>
  <c r="J25" i="23"/>
  <c r="C26" i="23"/>
  <c r="H26" i="23"/>
  <c r="I26" i="23"/>
  <c r="J26" i="23"/>
  <c r="C27" i="23"/>
  <c r="H27" i="23"/>
  <c r="I27" i="23"/>
  <c r="J27" i="23"/>
  <c r="C28" i="23"/>
  <c r="H28" i="23"/>
  <c r="I28" i="23"/>
  <c r="J28" i="23"/>
  <c r="C29" i="23"/>
  <c r="H29" i="23"/>
  <c r="I29" i="23"/>
  <c r="J29" i="23"/>
  <c r="C30" i="23"/>
  <c r="H30" i="23"/>
  <c r="I30" i="23"/>
  <c r="J30" i="23"/>
  <c r="C31" i="23"/>
  <c r="H31" i="23"/>
  <c r="I31" i="23"/>
  <c r="J31" i="23"/>
  <c r="C32" i="23"/>
  <c r="H32" i="23"/>
  <c r="I32" i="23"/>
  <c r="J32" i="23"/>
  <c r="C33" i="23"/>
  <c r="H33" i="23"/>
  <c r="I33" i="23"/>
  <c r="J33" i="23"/>
  <c r="C34" i="23"/>
  <c r="H34" i="23"/>
  <c r="I34" i="23"/>
  <c r="J34" i="23"/>
  <c r="C35" i="23"/>
  <c r="H35" i="23"/>
  <c r="I35" i="23"/>
  <c r="J35" i="23"/>
  <c r="C36" i="23"/>
  <c r="H36" i="23"/>
  <c r="I36" i="23"/>
  <c r="J36" i="23"/>
  <c r="C37" i="23"/>
  <c r="F37" i="23"/>
  <c r="H37" i="23"/>
  <c r="J37" i="23"/>
  <c r="I37" i="23" s="1"/>
  <c r="C38" i="23"/>
  <c r="H38" i="23"/>
  <c r="J38" i="23"/>
  <c r="I38" i="23" s="1"/>
  <c r="C39" i="23"/>
  <c r="H39" i="23"/>
  <c r="J39" i="23"/>
  <c r="I39" i="23" s="1"/>
  <c r="C40" i="23"/>
  <c r="H40" i="23"/>
  <c r="J40" i="23"/>
  <c r="I40" i="23" s="1"/>
  <c r="C41" i="23"/>
  <c r="H41" i="23"/>
  <c r="J41" i="23"/>
  <c r="I41" i="23" s="1"/>
  <c r="C42" i="23"/>
  <c r="H42" i="23"/>
  <c r="J42" i="23"/>
  <c r="I42" i="23" s="1"/>
  <c r="C43" i="23"/>
  <c r="H43" i="23"/>
  <c r="J43" i="23"/>
  <c r="I43" i="23" s="1"/>
  <c r="C44" i="23"/>
  <c r="H44" i="23"/>
  <c r="J44" i="23"/>
  <c r="I44" i="23" s="1"/>
  <c r="C45" i="23"/>
  <c r="H45" i="23"/>
  <c r="J45" i="23"/>
  <c r="I45" i="23" s="1"/>
  <c r="B46" i="23"/>
  <c r="D46" i="23"/>
  <c r="C46" i="23" s="1"/>
  <c r="E46" i="23"/>
  <c r="G46" i="23"/>
  <c r="F46" i="23" s="1"/>
  <c r="H46" i="23"/>
  <c r="J46" i="23"/>
  <c r="I46" i="23" s="1"/>
  <c r="C7" i="22"/>
  <c r="F7" i="22"/>
  <c r="H7" i="22"/>
  <c r="I7" i="22"/>
  <c r="J7" i="22"/>
  <c r="C8" i="22"/>
  <c r="H8" i="22"/>
  <c r="I8" i="22"/>
  <c r="J8" i="22"/>
  <c r="C9" i="22"/>
  <c r="F9" i="22"/>
  <c r="H9" i="22"/>
  <c r="J9" i="22"/>
  <c r="I9" i="22" s="1"/>
  <c r="C10" i="22"/>
  <c r="H10" i="22"/>
  <c r="J10" i="22"/>
  <c r="I10" i="22" s="1"/>
  <c r="C11" i="22"/>
  <c r="F11" i="22"/>
  <c r="H11" i="22"/>
  <c r="I11" i="22"/>
  <c r="J11" i="22"/>
  <c r="C12" i="22"/>
  <c r="F12" i="22"/>
  <c r="H12" i="22"/>
  <c r="J12" i="22"/>
  <c r="I12" i="22" s="1"/>
  <c r="C13" i="22"/>
  <c r="F13" i="22"/>
  <c r="H13" i="22"/>
  <c r="I13" i="22"/>
  <c r="J13" i="22"/>
  <c r="C14" i="22"/>
  <c r="F14" i="22"/>
  <c r="H14" i="22"/>
  <c r="J14" i="22"/>
  <c r="I14" i="22" s="1"/>
  <c r="C15" i="22"/>
  <c r="H15" i="22"/>
  <c r="J15" i="22"/>
  <c r="I15" i="22" s="1"/>
  <c r="C16" i="22"/>
  <c r="H16" i="22"/>
  <c r="J16" i="22"/>
  <c r="I16" i="22" s="1"/>
  <c r="C17" i="22"/>
  <c r="F17" i="22"/>
  <c r="H17" i="22"/>
  <c r="I17" i="22"/>
  <c r="J17" i="22"/>
  <c r="C18" i="22"/>
  <c r="H18" i="22"/>
  <c r="I18" i="22"/>
  <c r="J18" i="22"/>
  <c r="C19" i="22"/>
  <c r="H19" i="22"/>
  <c r="I19" i="22"/>
  <c r="J19" i="22"/>
  <c r="C20" i="22"/>
  <c r="F20" i="22"/>
  <c r="H20" i="22"/>
  <c r="J20" i="22"/>
  <c r="I20" i="22" s="1"/>
  <c r="C21" i="22"/>
  <c r="F21" i="22"/>
  <c r="H21" i="22"/>
  <c r="I21" i="22"/>
  <c r="J21" i="22"/>
  <c r="C22" i="22"/>
  <c r="H22" i="22"/>
  <c r="I22" i="22"/>
  <c r="J22" i="22"/>
  <c r="C23" i="22"/>
  <c r="H23" i="22"/>
  <c r="I23" i="22"/>
  <c r="J23" i="22"/>
  <c r="C24" i="22"/>
  <c r="H24" i="22"/>
  <c r="I24" i="22"/>
  <c r="J24" i="22"/>
  <c r="C25" i="22"/>
  <c r="H25" i="22"/>
  <c r="I25" i="22"/>
  <c r="J25" i="22"/>
  <c r="C26" i="22"/>
  <c r="H26" i="22"/>
  <c r="I26" i="22"/>
  <c r="J26" i="22"/>
  <c r="C27" i="22"/>
  <c r="H27" i="22"/>
  <c r="I27" i="22"/>
  <c r="J27" i="22"/>
  <c r="C28" i="22"/>
  <c r="H28" i="22"/>
  <c r="I28" i="22"/>
  <c r="J28" i="22"/>
  <c r="C29" i="22"/>
  <c r="H29" i="22"/>
  <c r="I29" i="22"/>
  <c r="J29" i="22"/>
  <c r="C30" i="22"/>
  <c r="H30" i="22"/>
  <c r="I30" i="22"/>
  <c r="J30" i="22"/>
  <c r="C31" i="22"/>
  <c r="H31" i="22"/>
  <c r="I31" i="22"/>
  <c r="J31" i="22"/>
  <c r="C32" i="22"/>
  <c r="H32" i="22"/>
  <c r="I32" i="22"/>
  <c r="J32" i="22"/>
  <c r="C33" i="22"/>
  <c r="H33" i="22"/>
  <c r="I33" i="22"/>
  <c r="J33" i="22"/>
  <c r="C34" i="22"/>
  <c r="H34" i="22"/>
  <c r="I34" i="22"/>
  <c r="J34" i="22"/>
  <c r="C35" i="22"/>
  <c r="H35" i="22"/>
  <c r="I35" i="22"/>
  <c r="J35" i="22"/>
  <c r="C36" i="22"/>
  <c r="H36" i="22"/>
  <c r="I36" i="22"/>
  <c r="J36" i="22"/>
  <c r="C37" i="22"/>
  <c r="F37" i="22"/>
  <c r="H37" i="22"/>
  <c r="J37" i="22"/>
  <c r="I37" i="22" s="1"/>
  <c r="C38" i="22"/>
  <c r="H38" i="22"/>
  <c r="J38" i="22"/>
  <c r="I38" i="22" s="1"/>
  <c r="C39" i="22"/>
  <c r="H39" i="22"/>
  <c r="J39" i="22"/>
  <c r="I39" i="22" s="1"/>
  <c r="C40" i="22"/>
  <c r="H40" i="22"/>
  <c r="J40" i="22"/>
  <c r="I40" i="22" s="1"/>
  <c r="C41" i="22"/>
  <c r="H41" i="22"/>
  <c r="J41" i="22"/>
  <c r="I41" i="22" s="1"/>
  <c r="C42" i="22"/>
  <c r="H42" i="22"/>
  <c r="J42" i="22"/>
  <c r="I42" i="22" s="1"/>
  <c r="C43" i="22"/>
  <c r="H43" i="22"/>
  <c r="J43" i="22"/>
  <c r="I43" i="22" s="1"/>
  <c r="C44" i="22"/>
  <c r="H44" i="22"/>
  <c r="J44" i="22"/>
  <c r="I44" i="22" s="1"/>
  <c r="C45" i="22"/>
  <c r="H45" i="22"/>
  <c r="J45" i="22"/>
  <c r="I45" i="22" s="1"/>
  <c r="B46" i="22"/>
  <c r="C46" i="22"/>
  <c r="D46" i="22"/>
  <c r="E46" i="22"/>
  <c r="H46" i="22" s="1"/>
  <c r="G46" i="22"/>
  <c r="F46" i="22" s="1"/>
  <c r="C7" i="21"/>
  <c r="F7" i="21"/>
  <c r="H7" i="21"/>
  <c r="I7" i="21"/>
  <c r="J7" i="21"/>
  <c r="C8" i="21"/>
  <c r="H8" i="21"/>
  <c r="I8" i="21"/>
  <c r="J8" i="21"/>
  <c r="C9" i="21"/>
  <c r="F9" i="21"/>
  <c r="H9" i="21"/>
  <c r="J9" i="21"/>
  <c r="I9" i="21" s="1"/>
  <c r="C10" i="21"/>
  <c r="H10" i="21"/>
  <c r="J10" i="21"/>
  <c r="I10" i="21" s="1"/>
  <c r="C11" i="21"/>
  <c r="F11" i="21"/>
  <c r="H11" i="21"/>
  <c r="I11" i="21"/>
  <c r="J11" i="21"/>
  <c r="C12" i="21"/>
  <c r="F12" i="21"/>
  <c r="H12" i="21"/>
  <c r="J12" i="21"/>
  <c r="I12" i="21" s="1"/>
  <c r="C13" i="21"/>
  <c r="F13" i="21"/>
  <c r="H13" i="21"/>
  <c r="I13" i="21"/>
  <c r="J13" i="21"/>
  <c r="C14" i="21"/>
  <c r="F14" i="21"/>
  <c r="H14" i="21"/>
  <c r="J14" i="21"/>
  <c r="I14" i="21" s="1"/>
  <c r="C15" i="21"/>
  <c r="H15" i="21"/>
  <c r="J15" i="21"/>
  <c r="I15" i="21" s="1"/>
  <c r="C16" i="21"/>
  <c r="H16" i="21"/>
  <c r="J16" i="21"/>
  <c r="I16" i="21" s="1"/>
  <c r="C17" i="21"/>
  <c r="F17" i="21"/>
  <c r="H17" i="21"/>
  <c r="I17" i="21"/>
  <c r="J17" i="21"/>
  <c r="C18" i="21"/>
  <c r="H18" i="21"/>
  <c r="I18" i="21"/>
  <c r="J18" i="21"/>
  <c r="C19" i="21"/>
  <c r="H19" i="21"/>
  <c r="I19" i="21"/>
  <c r="J19" i="21"/>
  <c r="C20" i="21"/>
  <c r="F20" i="21"/>
  <c r="H20" i="21"/>
  <c r="J20" i="21"/>
  <c r="I20" i="21" s="1"/>
  <c r="C21" i="21"/>
  <c r="F21" i="21"/>
  <c r="H21" i="21"/>
  <c r="I21" i="21"/>
  <c r="J21" i="21"/>
  <c r="C22" i="21"/>
  <c r="H22" i="21"/>
  <c r="I22" i="21"/>
  <c r="J22" i="21"/>
  <c r="C23" i="21"/>
  <c r="H23" i="21"/>
  <c r="I23" i="21"/>
  <c r="J23" i="21"/>
  <c r="C24" i="21"/>
  <c r="H24" i="21"/>
  <c r="I24" i="21"/>
  <c r="J24" i="21"/>
  <c r="C25" i="21"/>
  <c r="H25" i="21"/>
  <c r="I25" i="21"/>
  <c r="J25" i="21"/>
  <c r="C26" i="21"/>
  <c r="H26" i="21"/>
  <c r="I26" i="21"/>
  <c r="J26" i="21"/>
  <c r="C27" i="21"/>
  <c r="H27" i="21"/>
  <c r="I27" i="21"/>
  <c r="J27" i="21"/>
  <c r="C28" i="21"/>
  <c r="H28" i="21"/>
  <c r="I28" i="21"/>
  <c r="J28" i="21"/>
  <c r="C29" i="21"/>
  <c r="H29" i="21"/>
  <c r="I29" i="21"/>
  <c r="J29" i="21"/>
  <c r="C30" i="21"/>
  <c r="H30" i="21"/>
  <c r="I30" i="21"/>
  <c r="J30" i="21"/>
  <c r="C31" i="21"/>
  <c r="H31" i="21"/>
  <c r="I31" i="21"/>
  <c r="J31" i="21"/>
  <c r="C32" i="21"/>
  <c r="H32" i="21"/>
  <c r="I32" i="21"/>
  <c r="J32" i="21"/>
  <c r="C33" i="21"/>
  <c r="H33" i="21"/>
  <c r="I33" i="21"/>
  <c r="J33" i="21"/>
  <c r="C34" i="21"/>
  <c r="H34" i="21"/>
  <c r="I34" i="21"/>
  <c r="J34" i="21"/>
  <c r="C35" i="21"/>
  <c r="H35" i="21"/>
  <c r="I35" i="21"/>
  <c r="J35" i="21"/>
  <c r="C36" i="21"/>
  <c r="H36" i="21"/>
  <c r="I36" i="21"/>
  <c r="J36" i="21"/>
  <c r="C37" i="21"/>
  <c r="F37" i="21"/>
  <c r="H37" i="21"/>
  <c r="J37" i="21"/>
  <c r="I37" i="21" s="1"/>
  <c r="C38" i="21"/>
  <c r="H38" i="21"/>
  <c r="J38" i="21"/>
  <c r="I38" i="21" s="1"/>
  <c r="C39" i="21"/>
  <c r="H39" i="21"/>
  <c r="J39" i="21"/>
  <c r="I39" i="21" s="1"/>
  <c r="C40" i="21"/>
  <c r="H40" i="21"/>
  <c r="J40" i="21"/>
  <c r="I40" i="21" s="1"/>
  <c r="C41" i="21"/>
  <c r="H41" i="21"/>
  <c r="J41" i="21"/>
  <c r="I41" i="21" s="1"/>
  <c r="C42" i="21"/>
  <c r="H42" i="21"/>
  <c r="J42" i="21"/>
  <c r="I42" i="21" s="1"/>
  <c r="H43" i="21"/>
  <c r="J43" i="21"/>
  <c r="C44" i="21"/>
  <c r="H44" i="21"/>
  <c r="J44" i="21"/>
  <c r="I44" i="21" s="1"/>
  <c r="H45" i="21"/>
  <c r="J45" i="21"/>
  <c r="B46" i="21"/>
  <c r="C46" i="21"/>
  <c r="D46" i="21"/>
  <c r="E46" i="21"/>
  <c r="H46" i="21" s="1"/>
  <c r="G46" i="21"/>
  <c r="F46" i="21" s="1"/>
  <c r="C7" i="20"/>
  <c r="F7" i="20"/>
  <c r="H7" i="20"/>
  <c r="I7" i="20"/>
  <c r="J7" i="20"/>
  <c r="C8" i="20"/>
  <c r="H8" i="20"/>
  <c r="I8" i="20"/>
  <c r="J8" i="20"/>
  <c r="C9" i="20"/>
  <c r="F9" i="20"/>
  <c r="H9" i="20"/>
  <c r="J9" i="20"/>
  <c r="I9" i="20" s="1"/>
  <c r="C10" i="20"/>
  <c r="H10" i="20"/>
  <c r="J10" i="20"/>
  <c r="I10" i="20" s="1"/>
  <c r="C11" i="20"/>
  <c r="F11" i="20"/>
  <c r="H11" i="20"/>
  <c r="I11" i="20"/>
  <c r="J11" i="20"/>
  <c r="C12" i="20"/>
  <c r="F12" i="20"/>
  <c r="H12" i="20"/>
  <c r="J12" i="20"/>
  <c r="I12" i="20" s="1"/>
  <c r="C13" i="20"/>
  <c r="F13" i="20"/>
  <c r="H13" i="20"/>
  <c r="I13" i="20"/>
  <c r="J13" i="20"/>
  <c r="C14" i="20"/>
  <c r="F14" i="20"/>
  <c r="H14" i="20"/>
  <c r="J14" i="20"/>
  <c r="I14" i="20" s="1"/>
  <c r="C15" i="20"/>
  <c r="H15" i="20"/>
  <c r="J15" i="20"/>
  <c r="I15" i="20" s="1"/>
  <c r="C16" i="20"/>
  <c r="H16" i="20"/>
  <c r="J16" i="20"/>
  <c r="I16" i="20" s="1"/>
  <c r="C17" i="20"/>
  <c r="F17" i="20"/>
  <c r="H17" i="20"/>
  <c r="I17" i="20"/>
  <c r="J17" i="20"/>
  <c r="C18" i="20"/>
  <c r="H18" i="20"/>
  <c r="I18" i="20"/>
  <c r="J18" i="20"/>
  <c r="C19" i="20"/>
  <c r="H19" i="20"/>
  <c r="I19" i="20"/>
  <c r="J19" i="20"/>
  <c r="C20" i="20"/>
  <c r="F20" i="20"/>
  <c r="H20" i="20"/>
  <c r="J20" i="20"/>
  <c r="I20" i="20" s="1"/>
  <c r="C21" i="20"/>
  <c r="F21" i="20"/>
  <c r="H21" i="20"/>
  <c r="I21" i="20"/>
  <c r="J21" i="20"/>
  <c r="C22" i="20"/>
  <c r="H22" i="20"/>
  <c r="I22" i="20"/>
  <c r="J22" i="20"/>
  <c r="C23" i="20"/>
  <c r="H23" i="20"/>
  <c r="I23" i="20"/>
  <c r="J23" i="20"/>
  <c r="C24" i="20"/>
  <c r="H24" i="20"/>
  <c r="I24" i="20"/>
  <c r="J24" i="20"/>
  <c r="C25" i="20"/>
  <c r="H25" i="20"/>
  <c r="I25" i="20"/>
  <c r="J25" i="20"/>
  <c r="C26" i="20"/>
  <c r="H26" i="20"/>
  <c r="I26" i="20"/>
  <c r="J26" i="20"/>
  <c r="C27" i="20"/>
  <c r="H27" i="20"/>
  <c r="I27" i="20"/>
  <c r="J27" i="20"/>
  <c r="C28" i="20"/>
  <c r="H28" i="20"/>
  <c r="I28" i="20"/>
  <c r="J28" i="20"/>
  <c r="C29" i="20"/>
  <c r="H29" i="20"/>
  <c r="I29" i="20"/>
  <c r="J29" i="20"/>
  <c r="C30" i="20"/>
  <c r="H30" i="20"/>
  <c r="I30" i="20"/>
  <c r="J30" i="20"/>
  <c r="C31" i="20"/>
  <c r="H31" i="20"/>
  <c r="I31" i="20"/>
  <c r="J31" i="20"/>
  <c r="C32" i="20"/>
  <c r="H32" i="20"/>
  <c r="I32" i="20"/>
  <c r="J32" i="20"/>
  <c r="C33" i="20"/>
  <c r="H33" i="20"/>
  <c r="I33" i="20"/>
  <c r="J33" i="20"/>
  <c r="C34" i="20"/>
  <c r="H34" i="20"/>
  <c r="I34" i="20"/>
  <c r="J34" i="20"/>
  <c r="C35" i="20"/>
  <c r="H35" i="20"/>
  <c r="I35" i="20"/>
  <c r="J35" i="20"/>
  <c r="C36" i="20"/>
  <c r="H36" i="20"/>
  <c r="I36" i="20"/>
  <c r="J36" i="20"/>
  <c r="C37" i="20"/>
  <c r="F37" i="20"/>
  <c r="H37" i="20"/>
  <c r="J37" i="20"/>
  <c r="I37" i="20" s="1"/>
  <c r="C38" i="20"/>
  <c r="H38" i="20"/>
  <c r="J38" i="20"/>
  <c r="I38" i="20" s="1"/>
  <c r="C39" i="20"/>
  <c r="H39" i="20"/>
  <c r="J39" i="20"/>
  <c r="I39" i="20" s="1"/>
  <c r="C40" i="20"/>
  <c r="H40" i="20"/>
  <c r="J40" i="20"/>
  <c r="I40" i="20" s="1"/>
  <c r="C41" i="20"/>
  <c r="H41" i="20"/>
  <c r="J41" i="20"/>
  <c r="I41" i="20" s="1"/>
  <c r="C42" i="20"/>
  <c r="H42" i="20"/>
  <c r="J42" i="20"/>
  <c r="I42" i="20" s="1"/>
  <c r="H43" i="20"/>
  <c r="J43" i="20"/>
  <c r="C44" i="20"/>
  <c r="H44" i="20"/>
  <c r="J44" i="20"/>
  <c r="I44" i="20" s="1"/>
  <c r="H45" i="20"/>
  <c r="J45" i="20"/>
  <c r="B46" i="20"/>
  <c r="C46" i="20"/>
  <c r="D46" i="20"/>
  <c r="E46" i="20"/>
  <c r="H46" i="20" s="1"/>
  <c r="G46" i="20"/>
  <c r="F46" i="20" s="1"/>
  <c r="J46" i="22" l="1"/>
  <c r="I46" i="22" s="1"/>
  <c r="J46" i="21"/>
  <c r="I46" i="21" s="1"/>
  <c r="J46" i="20"/>
  <c r="I46" i="20" s="1"/>
  <c r="C7" i="19" l="1"/>
  <c r="F7" i="19"/>
  <c r="H7" i="19"/>
  <c r="J7" i="19"/>
  <c r="I7" i="19" s="1"/>
  <c r="C8" i="19"/>
  <c r="H8" i="19"/>
  <c r="J8" i="19"/>
  <c r="I8" i="19" s="1"/>
  <c r="C9" i="19"/>
  <c r="F9" i="19"/>
  <c r="H9" i="19"/>
  <c r="J9" i="19"/>
  <c r="I9" i="19" s="1"/>
  <c r="C10" i="19"/>
  <c r="H10" i="19"/>
  <c r="J10" i="19"/>
  <c r="I10" i="19" s="1"/>
  <c r="C11" i="19"/>
  <c r="F11" i="19"/>
  <c r="H11" i="19"/>
  <c r="J11" i="19"/>
  <c r="I11" i="19" s="1"/>
  <c r="C12" i="19"/>
  <c r="F12" i="19"/>
  <c r="H12" i="19"/>
  <c r="I12" i="19"/>
  <c r="J12" i="19"/>
  <c r="C13" i="19"/>
  <c r="F13" i="19"/>
  <c r="H13" i="19"/>
  <c r="J13" i="19"/>
  <c r="C14" i="19"/>
  <c r="F14" i="19"/>
  <c r="H14" i="19"/>
  <c r="J14" i="19"/>
  <c r="I14" i="19" s="1"/>
  <c r="C15" i="19"/>
  <c r="H15" i="19"/>
  <c r="J15" i="19"/>
  <c r="C16" i="19"/>
  <c r="H16" i="19"/>
  <c r="I16" i="19"/>
  <c r="J16" i="19"/>
  <c r="C17" i="19"/>
  <c r="F17" i="19"/>
  <c r="H17" i="19"/>
  <c r="J17" i="19"/>
  <c r="C18" i="19"/>
  <c r="H18" i="19"/>
  <c r="I18" i="19"/>
  <c r="J18" i="19"/>
  <c r="C19" i="19"/>
  <c r="H19" i="19"/>
  <c r="J19" i="19"/>
  <c r="I19" i="19" s="1"/>
  <c r="C20" i="19"/>
  <c r="F20" i="19"/>
  <c r="H20" i="19"/>
  <c r="I20" i="19"/>
  <c r="J20" i="19"/>
  <c r="C21" i="19"/>
  <c r="F21" i="19"/>
  <c r="H21" i="19"/>
  <c r="J21" i="19"/>
  <c r="C22" i="19"/>
  <c r="H22" i="19"/>
  <c r="I22" i="19"/>
  <c r="J22" i="19"/>
  <c r="C23" i="19"/>
  <c r="H23" i="19"/>
  <c r="J23" i="19"/>
  <c r="I23" i="19" s="1"/>
  <c r="C24" i="19"/>
  <c r="H24" i="19"/>
  <c r="J24" i="19"/>
  <c r="I24" i="19" s="1"/>
  <c r="C25" i="19"/>
  <c r="H25" i="19"/>
  <c r="J25" i="19"/>
  <c r="C26" i="19"/>
  <c r="H26" i="19"/>
  <c r="I26" i="19"/>
  <c r="J26" i="19"/>
  <c r="C27" i="19"/>
  <c r="H27" i="19"/>
  <c r="J27" i="19"/>
  <c r="I27" i="19" s="1"/>
  <c r="C28" i="19"/>
  <c r="H28" i="19"/>
  <c r="J28" i="19"/>
  <c r="I28" i="19" s="1"/>
  <c r="C29" i="19"/>
  <c r="H29" i="19"/>
  <c r="J29" i="19"/>
  <c r="C30" i="19"/>
  <c r="H30" i="19"/>
  <c r="I30" i="19"/>
  <c r="J30" i="19"/>
  <c r="C31" i="19"/>
  <c r="H31" i="19"/>
  <c r="J31" i="19"/>
  <c r="I31" i="19" s="1"/>
  <c r="C32" i="19"/>
  <c r="H32" i="19"/>
  <c r="J32" i="19"/>
  <c r="I32" i="19" s="1"/>
  <c r="C33" i="19"/>
  <c r="H33" i="19"/>
  <c r="J33" i="19"/>
  <c r="C34" i="19"/>
  <c r="H34" i="19"/>
  <c r="I34" i="19"/>
  <c r="J34" i="19"/>
  <c r="C35" i="19"/>
  <c r="H35" i="19"/>
  <c r="J35" i="19"/>
  <c r="I35" i="19" s="1"/>
  <c r="C36" i="19"/>
  <c r="H36" i="19"/>
  <c r="J36" i="19"/>
  <c r="I36" i="19" s="1"/>
  <c r="C37" i="19"/>
  <c r="F37" i="19"/>
  <c r="H37" i="19"/>
  <c r="J37" i="19"/>
  <c r="I37" i="19" s="1"/>
  <c r="C38" i="19"/>
  <c r="H38" i="19"/>
  <c r="J38" i="19"/>
  <c r="C39" i="19"/>
  <c r="H39" i="19"/>
  <c r="J39" i="19"/>
  <c r="I39" i="19" s="1"/>
  <c r="C40" i="19"/>
  <c r="H40" i="19"/>
  <c r="J40" i="19"/>
  <c r="I40" i="19" s="1"/>
  <c r="C41" i="19"/>
  <c r="H41" i="19"/>
  <c r="J41" i="19"/>
  <c r="C42" i="19"/>
  <c r="H42" i="19"/>
  <c r="I42" i="19"/>
  <c r="J42" i="19"/>
  <c r="B43" i="19"/>
  <c r="H43" i="19" s="1"/>
  <c r="D43" i="19"/>
  <c r="E43" i="19"/>
  <c r="G43" i="19"/>
  <c r="F43" i="19" s="1"/>
  <c r="J43" i="19"/>
  <c r="I43" i="19" l="1"/>
  <c r="C43" i="19"/>
  <c r="I41" i="19"/>
  <c r="I38" i="19"/>
  <c r="I33" i="19"/>
  <c r="I29" i="19"/>
  <c r="I25" i="19"/>
  <c r="I21" i="19"/>
  <c r="I17" i="19"/>
  <c r="I15" i="19"/>
  <c r="I13" i="19"/>
  <c r="C7" i="18"/>
  <c r="F7" i="18"/>
  <c r="H7" i="18"/>
  <c r="I7" i="18"/>
  <c r="J7" i="18"/>
  <c r="C8" i="18"/>
  <c r="H8" i="18"/>
  <c r="J8" i="18"/>
  <c r="I8" i="18" s="1"/>
  <c r="C9" i="18"/>
  <c r="F9" i="18"/>
  <c r="H9" i="18"/>
  <c r="I9" i="18"/>
  <c r="J9" i="18"/>
  <c r="C10" i="18"/>
  <c r="H10" i="18"/>
  <c r="J10" i="18"/>
  <c r="I10" i="18" s="1"/>
  <c r="C11" i="18"/>
  <c r="F11" i="18"/>
  <c r="H11" i="18"/>
  <c r="I11" i="18"/>
  <c r="J11" i="18"/>
  <c r="C12" i="18"/>
  <c r="F12" i="18"/>
  <c r="H12" i="18"/>
  <c r="J12" i="18"/>
  <c r="C13" i="18"/>
  <c r="F13" i="18"/>
  <c r="H13" i="18"/>
  <c r="J13" i="18"/>
  <c r="I13" i="18" s="1"/>
  <c r="C14" i="18"/>
  <c r="F14" i="18"/>
  <c r="H14" i="18"/>
  <c r="J14" i="18"/>
  <c r="I14" i="18" s="1"/>
  <c r="C15" i="18"/>
  <c r="H15" i="18"/>
  <c r="J15" i="18"/>
  <c r="I15" i="18" s="1"/>
  <c r="C16" i="18"/>
  <c r="H16" i="18"/>
  <c r="J16" i="18"/>
  <c r="C17" i="18"/>
  <c r="F17" i="18"/>
  <c r="H17" i="18"/>
  <c r="J17" i="18"/>
  <c r="I17" i="18" s="1"/>
  <c r="C18" i="18"/>
  <c r="H18" i="18"/>
  <c r="J18" i="18"/>
  <c r="C19" i="18"/>
  <c r="H19" i="18"/>
  <c r="I19" i="18"/>
  <c r="J19" i="18"/>
  <c r="C20" i="18"/>
  <c r="F20" i="18"/>
  <c r="H20" i="18"/>
  <c r="J20" i="18"/>
  <c r="C21" i="18"/>
  <c r="F21" i="18"/>
  <c r="H21" i="18"/>
  <c r="J21" i="18"/>
  <c r="I21" i="18" s="1"/>
  <c r="C22" i="18"/>
  <c r="H22" i="18"/>
  <c r="J22" i="18"/>
  <c r="C23" i="18"/>
  <c r="I23" i="18"/>
  <c r="C24" i="18"/>
  <c r="H24" i="18"/>
  <c r="J24" i="18"/>
  <c r="I24" i="18" s="1"/>
  <c r="C25" i="18"/>
  <c r="H25" i="18"/>
  <c r="J25" i="18"/>
  <c r="I25" i="18" s="1"/>
  <c r="C26" i="18"/>
  <c r="H26" i="18"/>
  <c r="J26" i="18"/>
  <c r="C27" i="18"/>
  <c r="H27" i="18"/>
  <c r="I27" i="18"/>
  <c r="J27" i="18"/>
  <c r="C28" i="18"/>
  <c r="H28" i="18"/>
  <c r="J28" i="18"/>
  <c r="I28" i="18" s="1"/>
  <c r="C29" i="18"/>
  <c r="H29" i="18"/>
  <c r="J29" i="18"/>
  <c r="I29" i="18" s="1"/>
  <c r="C30" i="18"/>
  <c r="H30" i="18"/>
  <c r="J30" i="18"/>
  <c r="C31" i="18"/>
  <c r="H31" i="18"/>
  <c r="I31" i="18"/>
  <c r="J31" i="18"/>
  <c r="C32" i="18"/>
  <c r="H32" i="18"/>
  <c r="J32" i="18"/>
  <c r="I32" i="18" s="1"/>
  <c r="C33" i="18"/>
  <c r="H33" i="18"/>
  <c r="J33" i="18"/>
  <c r="I33" i="18" s="1"/>
  <c r="C34" i="18"/>
  <c r="H34" i="18"/>
  <c r="J34" i="18"/>
  <c r="C35" i="18"/>
  <c r="H35" i="18"/>
  <c r="I35" i="18"/>
  <c r="J35" i="18"/>
  <c r="C36" i="18"/>
  <c r="H36" i="18"/>
  <c r="J36" i="18"/>
  <c r="I36" i="18" s="1"/>
  <c r="C37" i="18"/>
  <c r="F37" i="18"/>
  <c r="H37" i="18"/>
  <c r="I37" i="18"/>
  <c r="J37" i="18"/>
  <c r="C38" i="18"/>
  <c r="H38" i="18"/>
  <c r="J38" i="18"/>
  <c r="I38" i="18" s="1"/>
  <c r="C39" i="18"/>
  <c r="H39" i="18"/>
  <c r="J39" i="18"/>
  <c r="I39" i="18" s="1"/>
  <c r="C40" i="18"/>
  <c r="H40" i="18"/>
  <c r="J40" i="18"/>
  <c r="C41" i="18"/>
  <c r="H41" i="18"/>
  <c r="I41" i="18"/>
  <c r="J41" i="18"/>
  <c r="C42" i="18"/>
  <c r="H42" i="18"/>
  <c r="J42" i="18"/>
  <c r="I42" i="18" s="1"/>
  <c r="B43" i="18"/>
  <c r="C43" i="18"/>
  <c r="D43" i="18"/>
  <c r="E43" i="18"/>
  <c r="H43" i="18" s="1"/>
  <c r="G43" i="18"/>
  <c r="F43" i="18" l="1"/>
  <c r="I40" i="18"/>
  <c r="I34" i="18"/>
  <c r="I30" i="18"/>
  <c r="I26" i="18"/>
  <c r="I22" i="18"/>
  <c r="I20" i="18"/>
  <c r="I18" i="18"/>
  <c r="I16" i="18"/>
  <c r="I12" i="18"/>
  <c r="J43" i="18"/>
  <c r="I43" i="18" s="1"/>
  <c r="G42" i="17"/>
  <c r="E42" i="17"/>
  <c r="D42" i="17"/>
  <c r="B42" i="17"/>
  <c r="F12" i="17" l="1"/>
  <c r="J7" i="17" l="1"/>
  <c r="J8" i="17"/>
  <c r="J9" i="17"/>
  <c r="J10" i="17"/>
  <c r="J11" i="17"/>
  <c r="J12" i="17"/>
  <c r="J13" i="17"/>
  <c r="J14" i="17"/>
  <c r="J15" i="17"/>
  <c r="J16" i="17"/>
  <c r="J17" i="17"/>
  <c r="J18" i="17"/>
  <c r="J19" i="17"/>
  <c r="J20" i="17"/>
  <c r="J21" i="17"/>
  <c r="J22" i="17"/>
  <c r="J23" i="17"/>
  <c r="J24" i="17"/>
  <c r="J25" i="17"/>
  <c r="J26" i="17"/>
  <c r="J27" i="17"/>
  <c r="J28" i="17"/>
  <c r="J29" i="17"/>
  <c r="J30" i="17"/>
  <c r="J31" i="17"/>
  <c r="J32" i="17"/>
  <c r="J33" i="17"/>
  <c r="J34" i="17"/>
  <c r="J35" i="17"/>
  <c r="J36" i="17"/>
  <c r="J37" i="17"/>
  <c r="J38" i="17"/>
  <c r="J39" i="17"/>
  <c r="J40" i="17"/>
  <c r="J41" i="17"/>
  <c r="J42" i="17"/>
  <c r="H7" i="17"/>
  <c r="H8" i="17"/>
  <c r="I8" i="17" s="1"/>
  <c r="H9" i="17"/>
  <c r="I9" i="17" s="1"/>
  <c r="H10" i="17"/>
  <c r="I10" i="17" s="1"/>
  <c r="H11" i="17"/>
  <c r="H12" i="17"/>
  <c r="H13" i="17"/>
  <c r="H14" i="17"/>
  <c r="H15" i="17"/>
  <c r="I15" i="17" s="1"/>
  <c r="H16" i="17"/>
  <c r="I16" i="17" s="1"/>
  <c r="H17" i="17"/>
  <c r="I17" i="17" s="1"/>
  <c r="H18" i="17"/>
  <c r="H19" i="17"/>
  <c r="H20" i="17"/>
  <c r="H21" i="17"/>
  <c r="H22" i="17"/>
  <c r="H23" i="17"/>
  <c r="I23" i="17" s="1"/>
  <c r="H24" i="17"/>
  <c r="H25" i="17"/>
  <c r="H26" i="17"/>
  <c r="H27" i="17"/>
  <c r="H28" i="17"/>
  <c r="H29" i="17"/>
  <c r="H30" i="17"/>
  <c r="H31" i="17"/>
  <c r="I31" i="17" s="1"/>
  <c r="H32" i="17"/>
  <c r="H33" i="17"/>
  <c r="I33" i="17" s="1"/>
  <c r="H34" i="17"/>
  <c r="H35" i="17"/>
  <c r="H36" i="17"/>
  <c r="H37" i="17"/>
  <c r="H38" i="17"/>
  <c r="H39" i="17"/>
  <c r="H40" i="17"/>
  <c r="H41" i="17"/>
  <c r="H42" i="17"/>
  <c r="F8" i="17"/>
  <c r="F10" i="17"/>
  <c r="F11" i="17"/>
  <c r="F13" i="17"/>
  <c r="F16" i="17"/>
  <c r="F19" i="17"/>
  <c r="F20" i="17"/>
  <c r="F36" i="17"/>
  <c r="F42" i="17"/>
  <c r="C7" i="17"/>
  <c r="C8" i="17"/>
  <c r="C9" i="17"/>
  <c r="C10" i="17"/>
  <c r="C11" i="17"/>
  <c r="C12" i="17"/>
  <c r="C13" i="17"/>
  <c r="C14" i="17"/>
  <c r="C15" i="17"/>
  <c r="C16" i="17"/>
  <c r="C17" i="17"/>
  <c r="C18" i="17"/>
  <c r="C19" i="17"/>
  <c r="C20" i="17"/>
  <c r="C21" i="17"/>
  <c r="C22" i="17"/>
  <c r="C23" i="17"/>
  <c r="C24" i="17"/>
  <c r="C25" i="17"/>
  <c r="C26" i="17"/>
  <c r="C27" i="17"/>
  <c r="C28" i="17"/>
  <c r="C29" i="17"/>
  <c r="C30" i="17"/>
  <c r="C31" i="17"/>
  <c r="C32" i="17"/>
  <c r="C33" i="17"/>
  <c r="C34" i="17"/>
  <c r="C35" i="17"/>
  <c r="C36" i="17"/>
  <c r="C37" i="17"/>
  <c r="C38" i="17"/>
  <c r="C39" i="17"/>
  <c r="C40" i="17"/>
  <c r="C41" i="17"/>
  <c r="C42" i="17"/>
  <c r="J6" i="17"/>
  <c r="F6" i="17"/>
  <c r="C6" i="17"/>
  <c r="H6" i="17"/>
  <c r="I40" i="17" l="1"/>
  <c r="I26" i="17"/>
  <c r="I25" i="17"/>
  <c r="I24" i="17"/>
  <c r="I6" i="17"/>
  <c r="I39" i="17"/>
  <c r="I28" i="17"/>
  <c r="I12" i="17"/>
  <c r="I27" i="17"/>
  <c r="I38" i="17"/>
  <c r="I30" i="17"/>
  <c r="I14" i="17"/>
  <c r="I37" i="17"/>
  <c r="I29" i="17"/>
  <c r="I13" i="17"/>
  <c r="I36" i="17"/>
  <c r="I42" i="17"/>
  <c r="I41" i="17"/>
  <c r="I35" i="17"/>
  <c r="I34" i="17"/>
  <c r="I32" i="17"/>
  <c r="I22" i="17"/>
  <c r="I21" i="17"/>
  <c r="I20" i="17"/>
  <c r="I19" i="17"/>
  <c r="I18" i="17"/>
  <c r="I11" i="17"/>
  <c r="I7" i="17"/>
  <c r="F19" i="18"/>
  <c r="F22" i="19"/>
  <c r="F16" i="19"/>
  <c r="F25" i="18"/>
  <c r="F25" i="19"/>
  <c r="F33" i="18"/>
  <c r="F38" i="18"/>
  <c r="F28" i="18"/>
  <c r="F32" i="18"/>
  <c r="F36" i="18"/>
  <c r="F31" i="18"/>
  <c r="F39" i="19"/>
  <c r="F40" i="18"/>
  <c r="F27" i="19"/>
  <c r="F42" i="18"/>
  <c r="F23" i="18"/>
  <c r="F8" i="19"/>
  <c r="F34" i="18"/>
  <c r="F38" i="19"/>
  <c r="F33" i="19"/>
  <c r="F40" i="19"/>
  <c r="F42" i="19"/>
  <c r="F10" i="18"/>
  <c r="F41" i="19"/>
  <c r="F30" i="18"/>
  <c r="F34" i="19"/>
  <c r="F36" i="19"/>
  <c r="F35" i="18"/>
  <c r="F8" i="18"/>
  <c r="F16" i="18"/>
  <c r="F32" i="19"/>
  <c r="F19" i="19"/>
  <c r="F18" i="18"/>
  <c r="F29" i="18"/>
  <c r="F29" i="19"/>
  <c r="F26" i="19"/>
  <c r="F27" i="18"/>
  <c r="F31" i="19"/>
  <c r="F24" i="18"/>
  <c r="F35" i="19"/>
  <c r="F24" i="19"/>
  <c r="F23" i="19"/>
  <c r="F10" i="19"/>
  <c r="F18" i="19"/>
  <c r="F15" i="18"/>
  <c r="F28" i="19"/>
  <c r="F26" i="18"/>
  <c r="F22" i="18"/>
  <c r="F41" i="18"/>
  <c r="F30" i="19"/>
  <c r="F15" i="19"/>
  <c r="F39" i="18"/>
</calcChain>
</file>

<file path=xl/sharedStrings.xml><?xml version="1.0" encoding="utf-8"?>
<sst xmlns="http://schemas.openxmlformats.org/spreadsheetml/2006/main" count="486" uniqueCount="87">
  <si>
    <t>UKUPNO</t>
  </si>
  <si>
    <t>Iznos sredstava</t>
  </si>
  <si>
    <t xml:space="preserve">Korisnici prava na starosnu penziju koji su pravo ostvarili po povoljnijim uslovima </t>
  </si>
  <si>
    <t>Crna Gora</t>
  </si>
  <si>
    <t xml:space="preserve">Ukupno </t>
  </si>
  <si>
    <t>Broj korisnika</t>
  </si>
  <si>
    <t>Prosječna penzija</t>
  </si>
  <si>
    <t>Januar 2026. godine</t>
  </si>
  <si>
    <r>
      <t xml:space="preserve">Član 197 i                                    </t>
    </r>
    <r>
      <rPr>
        <sz val="4"/>
        <rFont val="Arial"/>
        <family val="2"/>
      </rPr>
      <t xml:space="preserve"> (Pravni osnov   222)</t>
    </r>
  </si>
  <si>
    <r>
      <t xml:space="preserve">Član 46f Zakona o zaštiti i spašavanju                   </t>
    </r>
    <r>
      <rPr>
        <sz val="4"/>
        <rFont val="Arial"/>
        <family val="2"/>
      </rPr>
      <t>(Pravni osnov 237)</t>
    </r>
  </si>
  <si>
    <r>
      <t xml:space="preserve"> Član 17  stav 4                       </t>
    </r>
    <r>
      <rPr>
        <sz val="4"/>
        <rFont val="Arial"/>
        <family val="2"/>
      </rPr>
      <t>(Pravni osnov 238)</t>
    </r>
  </si>
  <si>
    <r>
      <t xml:space="preserve">Član 197n                              </t>
    </r>
    <r>
      <rPr>
        <sz val="5"/>
        <rFont val="Arial"/>
        <family val="2"/>
      </rPr>
      <t xml:space="preserve"> </t>
    </r>
    <r>
      <rPr>
        <sz val="4"/>
        <rFont val="Arial"/>
        <family val="2"/>
      </rPr>
      <t>(Pravni osnov 251)</t>
    </r>
  </si>
  <si>
    <r>
      <t xml:space="preserve">Član 197n                              </t>
    </r>
    <r>
      <rPr>
        <sz val="5"/>
        <rFont val="Arial"/>
        <family val="2"/>
      </rPr>
      <t xml:space="preserve"> </t>
    </r>
    <r>
      <rPr>
        <sz val="4"/>
        <rFont val="Arial"/>
        <family val="2"/>
      </rPr>
      <t>(Pravni osnov 254)</t>
    </r>
  </si>
  <si>
    <r>
      <t xml:space="preserve">    Član 12,16 i 17 Zakona o zaradama i dr.primanjima državnih funkcionera            </t>
    </r>
    <r>
      <rPr>
        <sz val="4"/>
        <rFont val="Arial"/>
        <family val="2"/>
      </rPr>
      <t xml:space="preserve"> </t>
    </r>
    <r>
      <rPr>
        <sz val="5"/>
        <rFont val="Arial"/>
        <family val="2"/>
      </rPr>
      <t>(Pravni osnov 210,211,212 i 310)</t>
    </r>
  </si>
  <si>
    <r>
      <t xml:space="preserve">Član 108 Zakona o sprečavanju korupcije  </t>
    </r>
    <r>
      <rPr>
        <sz val="5"/>
        <rFont val="Arial"/>
        <family val="2"/>
      </rPr>
      <t>(Pravni osnov 213 i 313)</t>
    </r>
  </si>
  <si>
    <r>
      <t xml:space="preserve">Član 197b stav 1             </t>
    </r>
    <r>
      <rPr>
        <sz val="5"/>
        <rFont val="Arial"/>
        <family val="2"/>
      </rPr>
      <t xml:space="preserve"> (Pravni osnov   215)</t>
    </r>
  </si>
  <si>
    <r>
      <t xml:space="preserve"> Član 197b stav 3                                </t>
    </r>
    <r>
      <rPr>
        <sz val="5"/>
        <rFont val="Arial"/>
        <family val="2"/>
      </rPr>
      <t xml:space="preserve"> </t>
    </r>
    <r>
      <rPr>
        <sz val="4"/>
        <rFont val="Arial"/>
        <family val="2"/>
      </rPr>
      <t xml:space="preserve"> </t>
    </r>
    <r>
      <rPr>
        <sz val="5"/>
        <rFont val="Arial"/>
        <family val="2"/>
      </rPr>
      <t>(Pravni osnov   216)</t>
    </r>
  </si>
  <si>
    <r>
      <t xml:space="preserve">Član 17 stav 4            </t>
    </r>
    <r>
      <rPr>
        <sz val="5"/>
        <rFont val="Arial"/>
        <family val="2"/>
      </rPr>
      <t xml:space="preserve"> (Pravni osnov 217)</t>
    </r>
    <r>
      <rPr>
        <sz val="4"/>
        <rFont val="Arial"/>
        <family val="2"/>
      </rPr>
      <t xml:space="preserve"> </t>
    </r>
  </si>
  <si>
    <r>
      <t xml:space="preserve">Član 17a                                         </t>
    </r>
    <r>
      <rPr>
        <sz val="5"/>
        <rFont val="Arial"/>
        <family val="2"/>
      </rPr>
      <t xml:space="preserve"> (Pravni osnov   218)</t>
    </r>
  </si>
  <si>
    <r>
      <t xml:space="preserve">Član 197 z                       </t>
    </r>
    <r>
      <rPr>
        <sz val="5"/>
        <rFont val="Arial"/>
        <family val="2"/>
      </rPr>
      <t>(Pravni osnov   221)</t>
    </r>
  </si>
  <si>
    <r>
      <t xml:space="preserve">Član 109b Zak. o unutr.poslovima                </t>
    </r>
    <r>
      <rPr>
        <sz val="4"/>
        <rFont val="Arial"/>
        <family val="2"/>
      </rPr>
      <t xml:space="preserve"> </t>
    </r>
    <r>
      <rPr>
        <sz val="5"/>
        <rFont val="Arial"/>
        <family val="2"/>
      </rPr>
      <t>(Pravni osnov   225)</t>
    </r>
  </si>
  <si>
    <r>
      <t xml:space="preserve">Član 52b Zak.o ANB       </t>
    </r>
    <r>
      <rPr>
        <sz val="5"/>
        <rFont val="Arial"/>
        <family val="2"/>
      </rPr>
      <t xml:space="preserve"> (Pravni osnov 226) </t>
    </r>
  </si>
  <si>
    <r>
      <t xml:space="preserve"> Član 52c Zak.o ANB              </t>
    </r>
    <r>
      <rPr>
        <sz val="4"/>
        <rFont val="Arial"/>
        <family val="2"/>
      </rPr>
      <t xml:space="preserve"> </t>
    </r>
    <r>
      <rPr>
        <sz val="5"/>
        <rFont val="Arial"/>
        <family val="2"/>
      </rPr>
      <t>(Pravni osnov 227)</t>
    </r>
  </si>
  <si>
    <r>
      <t xml:space="preserve">Član 197 L                        </t>
    </r>
    <r>
      <rPr>
        <sz val="4"/>
        <rFont val="Arial"/>
        <family val="2"/>
      </rPr>
      <t xml:space="preserve"> </t>
    </r>
    <r>
      <rPr>
        <sz val="5"/>
        <rFont val="Arial"/>
        <family val="2"/>
      </rPr>
      <t>(Pravni osnov   228)</t>
    </r>
  </si>
  <si>
    <r>
      <t xml:space="preserve">Član 180 Z.o vojsci Crne Gore                          </t>
    </r>
    <r>
      <rPr>
        <sz val="5"/>
        <rFont val="Arial"/>
        <family val="2"/>
      </rPr>
      <t xml:space="preserve"> (Pravni osnov   229)</t>
    </r>
  </si>
  <si>
    <r>
      <t xml:space="preserve">Član 197 j                                    </t>
    </r>
    <r>
      <rPr>
        <sz val="5"/>
        <rFont val="Arial"/>
        <family val="2"/>
      </rPr>
      <t>(Pravni osnov   223)</t>
    </r>
  </si>
  <si>
    <r>
      <t xml:space="preserve">Član 197 k                         </t>
    </r>
    <r>
      <rPr>
        <sz val="5"/>
        <rFont val="Arial"/>
        <family val="2"/>
      </rPr>
      <t>(Pravni osnov   224)</t>
    </r>
  </si>
  <si>
    <r>
      <t xml:space="preserve">Član 180 Zakona o unutr. poslovima                   </t>
    </r>
    <r>
      <rPr>
        <sz val="4"/>
        <rFont val="Arial"/>
        <family val="2"/>
      </rPr>
      <t xml:space="preserve"> </t>
    </r>
    <r>
      <rPr>
        <sz val="5"/>
        <rFont val="Arial"/>
        <family val="2"/>
      </rPr>
      <t>(Pravni osnov   235)</t>
    </r>
  </si>
  <si>
    <r>
      <t xml:space="preserve">Član 190a Zakona o izvršenju kazni zatvora, novčane kazne i mjera bezbjednosti                </t>
    </r>
    <r>
      <rPr>
        <sz val="5"/>
        <rFont val="Arial"/>
        <family val="2"/>
      </rPr>
      <t xml:space="preserve"> (Pravni osnov 236)</t>
    </r>
  </si>
  <si>
    <r>
      <t xml:space="preserve">Član 197m                             </t>
    </r>
    <r>
      <rPr>
        <sz val="4"/>
        <rFont val="Arial"/>
        <family val="2"/>
      </rPr>
      <t xml:space="preserve">  </t>
    </r>
    <r>
      <rPr>
        <sz val="5"/>
        <rFont val="Arial"/>
        <family val="2"/>
      </rPr>
      <t>(Pravni osnov 239)</t>
    </r>
  </si>
  <si>
    <r>
      <t xml:space="preserve">Član 197m                    </t>
    </r>
    <r>
      <rPr>
        <sz val="5"/>
        <rFont val="Arial"/>
        <family val="2"/>
      </rPr>
      <t xml:space="preserve"> (Pravni osnov 240)</t>
    </r>
  </si>
  <si>
    <r>
      <t xml:space="preserve">Član 197m                      </t>
    </r>
    <r>
      <rPr>
        <sz val="5"/>
        <rFont val="Arial"/>
        <family val="2"/>
      </rPr>
      <t xml:space="preserve"> (Pravni osnov  241)</t>
    </r>
  </si>
  <si>
    <r>
      <t xml:space="preserve"> Član 197m                             </t>
    </r>
    <r>
      <rPr>
        <sz val="5"/>
        <rFont val="Arial"/>
        <family val="2"/>
      </rPr>
      <t xml:space="preserve">  (Pravni osnov 242)</t>
    </r>
  </si>
  <si>
    <r>
      <t xml:space="preserve">Član 180 Zakona o unutrašnjim poslovima                    </t>
    </r>
    <r>
      <rPr>
        <sz val="5"/>
        <rFont val="Arial"/>
        <family val="2"/>
      </rPr>
      <t xml:space="preserve">  (Pravni osnov 243) </t>
    </r>
    <r>
      <rPr>
        <sz val="9"/>
        <rFont val="Arial"/>
        <family val="2"/>
      </rPr>
      <t xml:space="preserve"> </t>
    </r>
  </si>
  <si>
    <r>
      <t xml:space="preserve">Član 180 Zakona o unutrašnjim poslovima               </t>
    </r>
    <r>
      <rPr>
        <sz val="5"/>
        <rFont val="Arial"/>
        <family val="2"/>
      </rPr>
      <t xml:space="preserve"> (Pravni osnov 244)</t>
    </r>
  </si>
  <si>
    <r>
      <t xml:space="preserve">Član 180 Zakona o unutrašnjim poslovima                  </t>
    </r>
    <r>
      <rPr>
        <sz val="5"/>
        <rFont val="Arial"/>
        <family val="2"/>
      </rPr>
      <t xml:space="preserve">  (Pravni osnov 245)</t>
    </r>
  </si>
  <si>
    <r>
      <t xml:space="preserve">Član 180 Zakona o unutrašnjim poslovima                       </t>
    </r>
    <r>
      <rPr>
        <sz val="5"/>
        <rFont val="Arial"/>
        <family val="2"/>
      </rPr>
      <t xml:space="preserve"> (Pravni osnov 246)</t>
    </r>
  </si>
  <si>
    <r>
      <t xml:space="preserve">Član 190a Zakona o izvršenju kazni zatvora, novčane kazne i mjera bezbjednosti                        </t>
    </r>
    <r>
      <rPr>
        <sz val="5"/>
        <rFont val="Arial"/>
        <family val="2"/>
      </rPr>
      <t xml:space="preserve"> (Pravni osnov 247)</t>
    </r>
  </si>
  <si>
    <r>
      <t xml:space="preserve">Član 190a Zakona o izvršenju kazni zatvora, novčane kazne i mjera bezbjednosti                   </t>
    </r>
    <r>
      <rPr>
        <sz val="5"/>
        <rFont val="Arial"/>
        <family val="2"/>
      </rPr>
      <t>(Pravni osnov 248)</t>
    </r>
  </si>
  <si>
    <r>
      <t xml:space="preserve">Član 46f Zakona o zaštiti i spašavanju                  </t>
    </r>
    <r>
      <rPr>
        <sz val="4"/>
        <rFont val="Arial"/>
        <family val="2"/>
      </rPr>
      <t xml:space="preserve"> </t>
    </r>
    <r>
      <rPr>
        <sz val="5"/>
        <rFont val="Arial"/>
        <family val="2"/>
      </rPr>
      <t>(Pravni osnov 249)</t>
    </r>
  </si>
  <si>
    <r>
      <t xml:space="preserve">Član 17 stav 3               </t>
    </r>
    <r>
      <rPr>
        <sz val="5"/>
        <rFont val="Arial"/>
        <family val="2"/>
      </rPr>
      <t>(Pravni osnov 250)</t>
    </r>
    <r>
      <rPr>
        <sz val="9"/>
        <rFont val="Arial"/>
        <family val="2"/>
      </rPr>
      <t xml:space="preserve">        </t>
    </r>
  </si>
  <si>
    <r>
      <t xml:space="preserve">Član 197n                            </t>
    </r>
    <r>
      <rPr>
        <sz val="5"/>
        <rFont val="Arial"/>
        <family val="2"/>
      </rPr>
      <t xml:space="preserve">    (Pravni osnov 252)</t>
    </r>
  </si>
  <si>
    <r>
      <t xml:space="preserve">Član 197n                              </t>
    </r>
    <r>
      <rPr>
        <sz val="4"/>
        <rFont val="Arial"/>
        <family val="2"/>
      </rPr>
      <t xml:space="preserve"> </t>
    </r>
    <r>
      <rPr>
        <sz val="5"/>
        <rFont val="Arial"/>
        <family val="2"/>
      </rPr>
      <t>(Pravni osnov 253)</t>
    </r>
  </si>
  <si>
    <r>
      <t xml:space="preserve">Član 197nj                              </t>
    </r>
    <r>
      <rPr>
        <sz val="5"/>
        <rFont val="Arial"/>
        <family val="2"/>
      </rPr>
      <t xml:space="preserve">  (Pravni osnov 255)</t>
    </r>
  </si>
  <si>
    <t>Napomena: Termin "pravni osnov" koristi se kao interni termin stručne službe Fonda PIO.</t>
  </si>
  <si>
    <t>Isplata u zemljama ex YU</t>
  </si>
  <si>
    <r>
      <t xml:space="preserve">Član 197nj                                </t>
    </r>
    <r>
      <rPr>
        <sz val="5"/>
        <rFont val="Arial"/>
        <family val="2"/>
      </rPr>
      <t>(Pravni osnov 255)</t>
    </r>
  </si>
  <si>
    <r>
      <t xml:space="preserve">Član 197n                              </t>
    </r>
    <r>
      <rPr>
        <sz val="5"/>
        <rFont val="Arial"/>
        <family val="2"/>
      </rPr>
      <t xml:space="preserve"> (Pravni osnov 254 )</t>
    </r>
  </si>
  <si>
    <r>
      <t xml:space="preserve">Član 197n                               </t>
    </r>
    <r>
      <rPr>
        <sz val="5"/>
        <rFont val="Arial"/>
        <family val="2"/>
      </rPr>
      <t>(Pravni osnov 253)</t>
    </r>
  </si>
  <si>
    <r>
      <t xml:space="preserve">Član 197n                              </t>
    </r>
    <r>
      <rPr>
        <sz val="5"/>
        <rFont val="Arial"/>
        <family val="2"/>
      </rPr>
      <t xml:space="preserve">  (Pravni osnov 252)</t>
    </r>
  </si>
  <si>
    <r>
      <t xml:space="preserve">Član 197n                              </t>
    </r>
    <r>
      <rPr>
        <sz val="5"/>
        <rFont val="Arial"/>
        <family val="2"/>
      </rPr>
      <t xml:space="preserve"> (Pravni osnov 251)</t>
    </r>
  </si>
  <si>
    <r>
      <t xml:space="preserve">Član 17 stav 3               </t>
    </r>
    <r>
      <rPr>
        <sz val="5"/>
        <rFont val="Arial"/>
        <family val="2"/>
      </rPr>
      <t>(Pravni osnov 250 )</t>
    </r>
    <r>
      <rPr>
        <sz val="9"/>
        <rFont val="Arial"/>
        <family val="2"/>
      </rPr>
      <t xml:space="preserve">        </t>
    </r>
  </si>
  <si>
    <r>
      <t xml:space="preserve">Član 46f Zakona o zaštiti i spašavanju                   </t>
    </r>
    <r>
      <rPr>
        <sz val="5"/>
        <rFont val="Arial"/>
        <family val="2"/>
      </rPr>
      <t>(Pravni osnov 249)</t>
    </r>
  </si>
  <si>
    <r>
      <t xml:space="preserve">Član 190a Zakona o izvršenju kazni zatvora, novčane kazne i mjera bezbjednosti                         </t>
    </r>
    <r>
      <rPr>
        <sz val="5"/>
        <rFont val="Arial"/>
        <family val="2"/>
      </rPr>
      <t>(Pravni osnov 247)</t>
    </r>
  </si>
  <si>
    <r>
      <t xml:space="preserve">Član 180 Zakona o unutrašnjim poslovima                        </t>
    </r>
    <r>
      <rPr>
        <sz val="5"/>
        <rFont val="Arial"/>
        <family val="2"/>
      </rPr>
      <t>(Pravni osnov 246)</t>
    </r>
  </si>
  <si>
    <r>
      <t xml:space="preserve">Član 180 Zakona o unutrašnjim poslovima                    </t>
    </r>
    <r>
      <rPr>
        <sz val="5"/>
        <rFont val="Arial"/>
        <family val="2"/>
      </rPr>
      <t>(Pravni osnov 245)</t>
    </r>
  </si>
  <si>
    <r>
      <t xml:space="preserve">Član 180 Zakona o unutrašnjim poslovima             </t>
    </r>
    <r>
      <rPr>
        <sz val="5"/>
        <rFont val="Arial"/>
        <family val="2"/>
      </rPr>
      <t xml:space="preserve">  (Pravni osnov 243) </t>
    </r>
    <r>
      <rPr>
        <sz val="9"/>
        <rFont val="Arial"/>
        <family val="2"/>
      </rPr>
      <t xml:space="preserve"> </t>
    </r>
  </si>
  <si>
    <r>
      <t xml:space="preserve"> Član 197m                               </t>
    </r>
    <r>
      <rPr>
        <sz val="5"/>
        <rFont val="Arial"/>
        <family val="2"/>
      </rPr>
      <t>( Pravni osnov 242 )</t>
    </r>
  </si>
  <si>
    <r>
      <t xml:space="preserve">Član 197m                       </t>
    </r>
    <r>
      <rPr>
        <sz val="5"/>
        <rFont val="Arial"/>
        <family val="2"/>
      </rPr>
      <t>(Pravni osnov  241)</t>
    </r>
  </si>
  <si>
    <r>
      <t xml:space="preserve">Član 197m                     </t>
    </r>
    <r>
      <rPr>
        <sz val="5"/>
        <rFont val="Arial"/>
        <family val="2"/>
      </rPr>
      <t>(Pravni osnov 240 )</t>
    </r>
  </si>
  <si>
    <r>
      <t xml:space="preserve">Član 197m                               </t>
    </r>
    <r>
      <rPr>
        <sz val="5"/>
        <rFont val="Arial"/>
        <family val="2"/>
      </rPr>
      <t>(Pravni osnov 239 )</t>
    </r>
  </si>
  <si>
    <r>
      <t xml:space="preserve"> Član 17  stav 4                       </t>
    </r>
    <r>
      <rPr>
        <sz val="5"/>
        <rFont val="Arial"/>
        <family val="2"/>
      </rPr>
      <t>(Pravni osnov 238 )</t>
    </r>
  </si>
  <si>
    <r>
      <t xml:space="preserve">Član 46f Zakona o zaštiti i spašavanju                   </t>
    </r>
    <r>
      <rPr>
        <sz val="5"/>
        <rFont val="Arial"/>
        <family val="2"/>
      </rPr>
      <t>(Pravni osnov 237 )</t>
    </r>
  </si>
  <si>
    <r>
      <t xml:space="preserve">Član 190a Zakona o izvršenju kazni zatvora, novčane kazne i mjera bezbjednosti                 </t>
    </r>
    <r>
      <rPr>
        <sz val="5"/>
        <rFont val="Arial"/>
        <family val="2"/>
      </rPr>
      <t>(Pravni osnov 236  )</t>
    </r>
  </si>
  <si>
    <r>
      <t xml:space="preserve">Član 180 Zakona o unutr. poslovima                    </t>
    </r>
    <r>
      <rPr>
        <sz val="5"/>
        <rFont val="Arial"/>
        <family val="2"/>
      </rPr>
      <t>(Pravni osnov   235 )</t>
    </r>
  </si>
  <si>
    <r>
      <t xml:space="preserve">Član 197 L                         </t>
    </r>
    <r>
      <rPr>
        <sz val="5"/>
        <rFont val="Arial"/>
        <family val="2"/>
      </rPr>
      <t>(Pravni osnov   228)</t>
    </r>
  </si>
  <si>
    <r>
      <t xml:space="preserve"> Član 52c Zak.o ANB               </t>
    </r>
    <r>
      <rPr>
        <sz val="5"/>
        <rFont val="Arial"/>
        <family val="2"/>
      </rPr>
      <t>(Pravni osnov 227)</t>
    </r>
  </si>
  <si>
    <r>
      <t xml:space="preserve">Član 52b Zak.o ANB        </t>
    </r>
    <r>
      <rPr>
        <sz val="5"/>
        <rFont val="Arial"/>
        <family val="2"/>
      </rPr>
      <t xml:space="preserve">(Pravni osnov 226) </t>
    </r>
  </si>
  <si>
    <r>
      <t xml:space="preserve">Član 109b Zak. o unutr.poslovima                 </t>
    </r>
    <r>
      <rPr>
        <sz val="5"/>
        <rFont val="Arial"/>
        <family val="2"/>
      </rPr>
      <t>(Pravni osnov   225)</t>
    </r>
  </si>
  <si>
    <r>
      <t xml:space="preserve">Član 197 i                                     </t>
    </r>
    <r>
      <rPr>
        <sz val="5"/>
        <rFont val="Arial"/>
        <family val="2"/>
      </rPr>
      <t>(Pravni osnov   222)</t>
    </r>
  </si>
  <si>
    <r>
      <t xml:space="preserve">Član 17 stav 4             </t>
    </r>
    <r>
      <rPr>
        <sz val="5"/>
        <rFont val="Arial"/>
        <family val="2"/>
      </rPr>
      <t>(Pravni osnov 217)</t>
    </r>
    <r>
      <rPr>
        <sz val="9"/>
        <rFont val="Arial"/>
        <family val="2"/>
      </rPr>
      <t xml:space="preserve"> </t>
    </r>
  </si>
  <si>
    <r>
      <t xml:space="preserve"> Član 197b stav 3                                </t>
    </r>
    <r>
      <rPr>
        <sz val="5"/>
        <rFont val="Arial"/>
        <family val="2"/>
      </rPr>
      <t xml:space="preserve">  (Pravni osnov   216 )</t>
    </r>
  </si>
  <si>
    <r>
      <t xml:space="preserve">Član 108 Zakona o sprečavanju korupcije  </t>
    </r>
    <r>
      <rPr>
        <sz val="5"/>
        <rFont val="Arial"/>
        <family val="2"/>
      </rPr>
      <t>Pravni osnov 213 i 313</t>
    </r>
  </si>
  <si>
    <r>
      <t xml:space="preserve">    Član 12,16 i 17 Zakona o zaradama i dr.primanjima državnih funkcionera            </t>
    </r>
    <r>
      <rPr>
        <sz val="5"/>
        <rFont val="Arial"/>
        <family val="2"/>
      </rPr>
      <t xml:space="preserve"> Pravni osnov 210,211,212 i 310</t>
    </r>
  </si>
  <si>
    <t>Isplata u zemlje ex - YU</t>
  </si>
  <si>
    <t>Februar 2026. godine</t>
  </si>
  <si>
    <t>Mart 2026. godine</t>
  </si>
  <si>
    <t>Napomena: Podaci u ovoj tabeli su pretrpjeli vanrednu reviziju radi usklađivanja sa izmjenama Zakona o ANB i Zakona o izvršenju kazni zatvora, novčane kazne i mjera bezbjednosti. Detaljno obrazloženje o izmjeni obuhvata možete pročitati u zvaničnom obavještenju.</t>
  </si>
  <si>
    <r>
      <t xml:space="preserve">Član 214 Z. o izvršenju kazni zatvora, novčane kazne i mjera bezbjednosti                </t>
    </r>
    <r>
      <rPr>
        <sz val="6"/>
        <rFont val="Arial"/>
        <family val="2"/>
      </rPr>
      <t>(Pravni osnov 258)</t>
    </r>
  </si>
  <si>
    <r>
      <t xml:space="preserve">Član 214 Z. o izvršenju kazni zatvora, novčane kazne i mjera bezbjednosti                </t>
    </r>
    <r>
      <rPr>
        <sz val="6"/>
        <rFont val="Arial"/>
        <family val="2"/>
      </rPr>
      <t>(Pravni osnov 257)</t>
    </r>
  </si>
  <si>
    <r>
      <t xml:space="preserve">Član 70 Zakona o ANB                            </t>
    </r>
    <r>
      <rPr>
        <sz val="6"/>
        <rFont val="Arial"/>
        <family val="2"/>
      </rPr>
      <t>(Pravni osnov 256)</t>
    </r>
  </si>
  <si>
    <t>April 2026. godine</t>
  </si>
  <si>
    <t>Maj 2026. godine</t>
  </si>
  <si>
    <t>Jun 2026. godine</t>
  </si>
  <si>
    <t>Jul 2026. godine</t>
  </si>
  <si>
    <t>Avgust 2026. godine</t>
  </si>
  <si>
    <t>Septembar 2026. godine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</si>
</sst>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0"/>
      <name val="Arial"/>
    </font>
    <font>
      <b/>
      <sz val="11"/>
      <name val="Arial"/>
      <family val="2"/>
    </font>
    <font>
      <sz val="5"/>
      <name val="Arial"/>
      <family val="2"/>
    </font>
    <font>
      <sz val="7"/>
      <name val="Arial"/>
      <family val="2"/>
    </font>
    <font>
      <sz val="9"/>
      <name val="Arial"/>
      <family val="2"/>
    </font>
    <font>
      <b/>
      <sz val="9"/>
      <name val="Arial"/>
      <family val="2"/>
    </font>
    <font>
      <b/>
      <sz val="8"/>
      <name val="Arial"/>
      <family val="2"/>
    </font>
    <font>
      <sz val="4"/>
      <name val="Arial"/>
      <family val="2"/>
    </font>
    <font>
      <sz val="6"/>
      <name val="Arial"/>
      <family val="2"/>
    </font>
    <font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3" tint="0.79998168889431442"/>
        <bgColor indexed="64"/>
      </patternFill>
    </fill>
    <fill>
      <patternFill patternType="solid">
        <fgColor theme="4" tint="0.39997558519241921"/>
        <bgColor indexed="64"/>
      </patternFill>
    </fill>
  </fills>
  <borders count="36">
    <border>
      <left/>
      <right/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2">
    <xf numFmtId="0" fontId="0" fillId="0" borderId="0" xfId="0"/>
    <xf numFmtId="0" fontId="0" fillId="0" borderId="0" xfId="0" applyBorder="1"/>
    <xf numFmtId="0" fontId="3" fillId="0" borderId="0" xfId="0" applyFont="1" applyBorder="1"/>
    <xf numFmtId="0" fontId="3" fillId="0" borderId="0" xfId="0" applyFont="1" applyAlignment="1">
      <alignment horizontal="center"/>
    </xf>
    <xf numFmtId="0" fontId="4" fillId="2" borderId="21" xfId="0" applyFont="1" applyFill="1" applyBorder="1" applyAlignment="1">
      <alignment horizontal="center" vertical="center" wrapText="1"/>
    </xf>
    <xf numFmtId="0" fontId="4" fillId="2" borderId="12" xfId="0" applyFont="1" applyFill="1" applyBorder="1" applyAlignment="1">
      <alignment horizontal="center" vertical="center" wrapText="1"/>
    </xf>
    <xf numFmtId="0" fontId="4" fillId="2" borderId="12" xfId="0" applyFont="1" applyFill="1" applyBorder="1" applyAlignment="1">
      <alignment horizontal="center" wrapText="1"/>
    </xf>
    <xf numFmtId="0" fontId="4" fillId="0" borderId="9" xfId="0" applyFont="1" applyBorder="1"/>
    <xf numFmtId="0" fontId="4" fillId="0" borderId="6" xfId="0" applyFont="1" applyBorder="1"/>
    <xf numFmtId="0" fontId="4" fillId="2" borderId="23" xfId="0" applyFont="1" applyFill="1" applyBorder="1" applyAlignment="1">
      <alignment horizontal="center" vertical="center" wrapText="1"/>
    </xf>
    <xf numFmtId="0" fontId="4" fillId="0" borderId="8" xfId="0" applyFont="1" applyBorder="1"/>
    <xf numFmtId="0" fontId="5" fillId="3" borderId="13" xfId="0" applyFont="1" applyFill="1" applyBorder="1" applyAlignment="1">
      <alignment horizontal="center" wrapText="1"/>
    </xf>
    <xf numFmtId="0" fontId="1" fillId="0" borderId="0" xfId="0" applyFont="1" applyBorder="1" applyAlignment="1">
      <alignment horizontal="center"/>
    </xf>
    <xf numFmtId="0" fontId="0" fillId="0" borderId="0" xfId="0" applyBorder="1" applyAlignment="1"/>
    <xf numFmtId="4" fontId="0" fillId="0" borderId="0" xfId="0" applyNumberFormat="1" applyBorder="1" applyAlignment="1"/>
    <xf numFmtId="4" fontId="4" fillId="0" borderId="18" xfId="0" applyNumberFormat="1" applyFont="1" applyBorder="1"/>
    <xf numFmtId="4" fontId="4" fillId="0" borderId="2" xfId="0" applyNumberFormat="1" applyFont="1" applyBorder="1"/>
    <xf numFmtId="4" fontId="4" fillId="0" borderId="3" xfId="0" applyNumberFormat="1" applyFont="1" applyBorder="1"/>
    <xf numFmtId="4" fontId="4" fillId="0" borderId="10" xfId="0" applyNumberFormat="1" applyFont="1" applyBorder="1"/>
    <xf numFmtId="4" fontId="0" fillId="0" borderId="0" xfId="0" applyNumberFormat="1"/>
    <xf numFmtId="4" fontId="0" fillId="0" borderId="0" xfId="0" applyNumberFormat="1" applyBorder="1"/>
    <xf numFmtId="0" fontId="4" fillId="3" borderId="6" xfId="0" applyFont="1" applyFill="1" applyBorder="1" applyAlignment="1">
      <alignment horizontal="center" wrapText="1"/>
    </xf>
    <xf numFmtId="4" fontId="4" fillId="3" borderId="15" xfId="0" applyNumberFormat="1" applyFont="1" applyFill="1" applyBorder="1" applyAlignment="1">
      <alignment horizontal="center" wrapText="1"/>
    </xf>
    <xf numFmtId="4" fontId="4" fillId="3" borderId="3" xfId="0" applyNumberFormat="1" applyFont="1" applyFill="1" applyBorder="1" applyAlignment="1">
      <alignment horizontal="center" wrapText="1"/>
    </xf>
    <xf numFmtId="4" fontId="4" fillId="0" borderId="24" xfId="0" applyNumberFormat="1" applyFont="1" applyBorder="1"/>
    <xf numFmtId="4" fontId="4" fillId="0" borderId="26" xfId="0" applyNumberFormat="1" applyFont="1" applyBorder="1"/>
    <xf numFmtId="3" fontId="0" fillId="0" borderId="0" xfId="0" applyNumberFormat="1" applyBorder="1" applyAlignment="1"/>
    <xf numFmtId="3" fontId="4" fillId="3" borderId="6" xfId="0" applyNumberFormat="1" applyFont="1" applyFill="1" applyBorder="1" applyAlignment="1">
      <alignment horizontal="center" wrapText="1"/>
    </xf>
    <xf numFmtId="3" fontId="4" fillId="0" borderId="9" xfId="0" applyNumberFormat="1" applyFont="1" applyBorder="1"/>
    <xf numFmtId="3" fontId="4" fillId="0" borderId="6" xfId="0" applyNumberFormat="1" applyFont="1" applyBorder="1"/>
    <xf numFmtId="3" fontId="4" fillId="0" borderId="8" xfId="0" applyNumberFormat="1" applyFont="1" applyBorder="1"/>
    <xf numFmtId="3" fontId="0" fillId="0" borderId="0" xfId="0" applyNumberFormat="1"/>
    <xf numFmtId="3" fontId="0" fillId="0" borderId="0" xfId="0" applyNumberFormat="1" applyBorder="1"/>
    <xf numFmtId="3" fontId="4" fillId="3" borderId="11" xfId="0" applyNumberFormat="1" applyFont="1" applyFill="1" applyBorder="1" applyAlignment="1">
      <alignment horizontal="center" wrapText="1"/>
    </xf>
    <xf numFmtId="3" fontId="4" fillId="0" borderId="14" xfId="0" applyNumberFormat="1" applyFont="1" applyBorder="1"/>
    <xf numFmtId="3" fontId="4" fillId="0" borderId="25" xfId="0" applyNumberFormat="1" applyFont="1" applyBorder="1"/>
    <xf numFmtId="3" fontId="5" fillId="3" borderId="5" xfId="0" applyNumberFormat="1" applyFont="1" applyFill="1" applyBorder="1"/>
    <xf numFmtId="4" fontId="5" fillId="3" borderId="16" xfId="0" applyNumberFormat="1" applyFont="1" applyFill="1" applyBorder="1"/>
    <xf numFmtId="4" fontId="6" fillId="3" borderId="1" xfId="0" applyNumberFormat="1" applyFont="1" applyFill="1" applyBorder="1"/>
    <xf numFmtId="0" fontId="5" fillId="3" borderId="5" xfId="0" applyFont="1" applyFill="1" applyBorder="1"/>
    <xf numFmtId="4" fontId="5" fillId="3" borderId="1" xfId="0" applyNumberFormat="1" applyFont="1" applyFill="1" applyBorder="1"/>
    <xf numFmtId="4" fontId="4" fillId="0" borderId="15" xfId="0" applyNumberFormat="1" applyFont="1" applyBorder="1"/>
    <xf numFmtId="3" fontId="4" fillId="0" borderId="11" xfId="0" applyNumberFormat="1" applyFont="1" applyBorder="1"/>
    <xf numFmtId="4" fontId="4" fillId="3" borderId="28" xfId="0" applyNumberFormat="1" applyFont="1" applyFill="1" applyBorder="1" applyAlignment="1">
      <alignment horizontal="center" wrapText="1"/>
    </xf>
    <xf numFmtId="4" fontId="4" fillId="3" borderId="29" xfId="0" applyNumberFormat="1" applyFont="1" applyFill="1" applyBorder="1" applyAlignment="1">
      <alignment horizontal="center" wrapText="1"/>
    </xf>
    <xf numFmtId="3" fontId="4" fillId="3" borderId="30" xfId="0" applyNumberFormat="1" applyFont="1" applyFill="1" applyBorder="1" applyAlignment="1">
      <alignment horizontal="center" wrapText="1"/>
    </xf>
    <xf numFmtId="0" fontId="4" fillId="3" borderId="31" xfId="0" applyFont="1" applyFill="1" applyBorder="1" applyAlignment="1">
      <alignment horizontal="center" wrapText="1"/>
    </xf>
    <xf numFmtId="3" fontId="4" fillId="3" borderId="31" xfId="0" applyNumberFormat="1" applyFont="1" applyFill="1" applyBorder="1" applyAlignment="1">
      <alignment horizontal="center" wrapText="1"/>
    </xf>
    <xf numFmtId="0" fontId="3" fillId="0" borderId="0" xfId="0" applyFont="1"/>
    <xf numFmtId="4" fontId="4" fillId="0" borderId="32" xfId="0" applyNumberFormat="1" applyFont="1" applyBorder="1"/>
    <xf numFmtId="0" fontId="4" fillId="2" borderId="33" xfId="0" applyFont="1" applyFill="1" applyBorder="1" applyAlignment="1">
      <alignment horizontal="center" vertical="center" wrapText="1"/>
    </xf>
    <xf numFmtId="0" fontId="4" fillId="2" borderId="34" xfId="0" applyFont="1" applyFill="1" applyBorder="1" applyAlignment="1">
      <alignment horizontal="center" vertical="center" wrapText="1"/>
    </xf>
    <xf numFmtId="0" fontId="4" fillId="2" borderId="34" xfId="0" applyFont="1" applyFill="1" applyBorder="1" applyAlignment="1">
      <alignment horizontal="center" wrapText="1"/>
    </xf>
    <xf numFmtId="4" fontId="4" fillId="0" borderId="4" xfId="0" applyNumberFormat="1" applyFont="1" applyBorder="1"/>
    <xf numFmtId="4" fontId="4" fillId="0" borderId="17" xfId="0" applyNumberFormat="1" applyFont="1" applyBorder="1"/>
    <xf numFmtId="3" fontId="4" fillId="0" borderId="7" xfId="0" applyNumberFormat="1" applyFont="1" applyBorder="1"/>
    <xf numFmtId="0" fontId="4" fillId="2" borderId="35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4" fillId="0" borderId="7" xfId="0" applyFont="1" applyBorder="1"/>
    <xf numFmtId="0" fontId="3" fillId="0" borderId="27" xfId="0" applyFont="1" applyBorder="1" applyAlignment="1">
      <alignment wrapText="1"/>
    </xf>
    <xf numFmtId="0" fontId="0" fillId="0" borderId="27" xfId="0" applyBorder="1" applyAlignment="1">
      <alignment wrapText="1"/>
    </xf>
    <xf numFmtId="0" fontId="5" fillId="3" borderId="7" xfId="0" applyFont="1" applyFill="1" applyBorder="1" applyAlignment="1">
      <alignment horizontal="center" wrapText="1"/>
    </xf>
    <xf numFmtId="0" fontId="5" fillId="3" borderId="17" xfId="0" applyFont="1" applyFill="1" applyBorder="1" applyAlignment="1">
      <alignment horizontal="center" wrapText="1"/>
    </xf>
    <xf numFmtId="0" fontId="5" fillId="3" borderId="4" xfId="0" applyFont="1" applyFill="1" applyBorder="1" applyAlignment="1">
      <alignment horizontal="center" wrapText="1"/>
    </xf>
    <xf numFmtId="0" fontId="5" fillId="3" borderId="22" xfId="0" applyFont="1" applyFill="1" applyBorder="1" applyAlignment="1">
      <alignment horizontal="center" wrapText="1"/>
    </xf>
    <xf numFmtId="0" fontId="1" fillId="0" borderId="0" xfId="0" applyFont="1" applyBorder="1" applyAlignment="1">
      <alignment horizontal="center" wrapText="1"/>
    </xf>
    <xf numFmtId="0" fontId="0" fillId="0" borderId="0" xfId="0" applyBorder="1" applyAlignment="1">
      <alignment wrapText="1"/>
    </xf>
    <xf numFmtId="49" fontId="5" fillId="3" borderId="19" xfId="0" applyNumberFormat="1" applyFont="1" applyFill="1" applyBorder="1" applyAlignment="1">
      <alignment horizontal="center" vertical="center" wrapText="1"/>
    </xf>
    <xf numFmtId="49" fontId="5" fillId="3" borderId="20" xfId="0" applyNumberFormat="1" applyFont="1" applyFill="1" applyBorder="1" applyAlignment="1">
      <alignment horizontal="center" vertical="center" wrapText="1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9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0</xdr:col>
      <xdr:colOff>733425</xdr:colOff>
      <xdr:row>1</xdr:row>
      <xdr:rowOff>230623</xdr:rowOff>
    </xdr:to>
    <xdr:pic>
      <xdr:nvPicPr>
        <xdr:cNvPr id="3" name="Picture 0" descr="LogoWord.png">
          <a:extLst>
            <a:ext uri="{FF2B5EF4-FFF2-40B4-BE49-F238E27FC236}">
              <a16:creationId xmlns="" xmlns:a16="http://schemas.microsoft.com/office/drawing/2014/main" id="{380DF43A-D45E-427B-9121-8EDB195178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733425" cy="39254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0</xdr:col>
      <xdr:colOff>781050</xdr:colOff>
      <xdr:row>2</xdr:row>
      <xdr:rowOff>11548</xdr:rowOff>
    </xdr:to>
    <xdr:pic>
      <xdr:nvPicPr>
        <xdr:cNvPr id="2" name="Picture 0" descr="LogoWord.png">
          <a:extLst>
            <a:ext uri="{FF2B5EF4-FFF2-40B4-BE49-F238E27FC236}">
              <a16:creationId xmlns="" xmlns:a16="http://schemas.microsoft.com/office/drawing/2014/main" id="{0B108D81-5701-46D9-A4D9-7B589DD7BA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609600" cy="33539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0</xdr:col>
      <xdr:colOff>762000</xdr:colOff>
      <xdr:row>2</xdr:row>
      <xdr:rowOff>11548</xdr:rowOff>
    </xdr:to>
    <xdr:pic>
      <xdr:nvPicPr>
        <xdr:cNvPr id="2" name="Picture 0" descr="LogoWord.png">
          <a:extLst>
            <a:ext uri="{FF2B5EF4-FFF2-40B4-BE49-F238E27FC236}">
              <a16:creationId xmlns="" xmlns:a16="http://schemas.microsoft.com/office/drawing/2014/main" id="{0B108D81-5701-46D9-A4D9-7B589DD7BA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609600" cy="33539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0</xdr:col>
      <xdr:colOff>714375</xdr:colOff>
      <xdr:row>2</xdr:row>
      <xdr:rowOff>11548</xdr:rowOff>
    </xdr:to>
    <xdr:pic>
      <xdr:nvPicPr>
        <xdr:cNvPr id="2" name="Picture 0" descr="LogoWord.png">
          <a:extLst>
            <a:ext uri="{FF2B5EF4-FFF2-40B4-BE49-F238E27FC236}">
              <a16:creationId xmlns="" xmlns:a16="http://schemas.microsoft.com/office/drawing/2014/main" id="{8E7D574D-5243-4EAB-9644-D73088C230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609600" cy="33539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0</xdr:col>
      <xdr:colOff>714375</xdr:colOff>
      <xdr:row>2</xdr:row>
      <xdr:rowOff>11548</xdr:rowOff>
    </xdr:to>
    <xdr:pic>
      <xdr:nvPicPr>
        <xdr:cNvPr id="2" name="Picture 0" descr="LogoWord.png">
          <a:extLst>
            <a:ext uri="{FF2B5EF4-FFF2-40B4-BE49-F238E27FC236}">
              <a16:creationId xmlns="" xmlns:a16="http://schemas.microsoft.com/office/drawing/2014/main" id="{8A329335-70CF-4425-BD55-84EAAFF891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609600" cy="33539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0</xdr:col>
      <xdr:colOff>714375</xdr:colOff>
      <xdr:row>2</xdr:row>
      <xdr:rowOff>11548</xdr:rowOff>
    </xdr:to>
    <xdr:pic>
      <xdr:nvPicPr>
        <xdr:cNvPr id="2" name="Picture 0" descr="LogoWord.png">
          <a:extLst>
            <a:ext uri="{FF2B5EF4-FFF2-40B4-BE49-F238E27FC236}">
              <a16:creationId xmlns="" xmlns:a16="http://schemas.microsoft.com/office/drawing/2014/main" id="{9C969E55-4D1E-42F3-ADC6-7C4A98B439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609600" cy="33539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0</xdr:col>
      <xdr:colOff>714375</xdr:colOff>
      <xdr:row>2</xdr:row>
      <xdr:rowOff>11548</xdr:rowOff>
    </xdr:to>
    <xdr:pic>
      <xdr:nvPicPr>
        <xdr:cNvPr id="2" name="Picture 0" descr="LogoWord.png">
          <a:extLst>
            <a:ext uri="{FF2B5EF4-FFF2-40B4-BE49-F238E27FC236}">
              <a16:creationId xmlns="" xmlns:a16="http://schemas.microsoft.com/office/drawing/2014/main" id="{0B108D81-5701-46D9-A4D9-7B589DD7BA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609600" cy="33539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0</xdr:row>
      <xdr:rowOff>0</xdr:rowOff>
    </xdr:from>
    <xdr:to>
      <xdr:col>1</xdr:col>
      <xdr:colOff>714375</xdr:colOff>
      <xdr:row>2</xdr:row>
      <xdr:rowOff>11548</xdr:rowOff>
    </xdr:to>
    <xdr:pic>
      <xdr:nvPicPr>
        <xdr:cNvPr id="2" name="Picture 0" descr="LogoWord.png">
          <a:extLst>
            <a:ext uri="{FF2B5EF4-FFF2-40B4-BE49-F238E27FC236}">
              <a16:creationId xmlns="" xmlns:a16="http://schemas.microsoft.com/office/drawing/2014/main" id="{E8820AC7-73A9-4BBA-85FD-82AD838C68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0"/>
          <a:ext cx="609600" cy="33539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0</xdr:row>
      <xdr:rowOff>0</xdr:rowOff>
    </xdr:from>
    <xdr:to>
      <xdr:col>1</xdr:col>
      <xdr:colOff>714375</xdr:colOff>
      <xdr:row>2</xdr:row>
      <xdr:rowOff>11548</xdr:rowOff>
    </xdr:to>
    <xdr:pic>
      <xdr:nvPicPr>
        <xdr:cNvPr id="2" name="Picture 0" descr="LogoWord.png">
          <a:extLst>
            <a:ext uri="{FF2B5EF4-FFF2-40B4-BE49-F238E27FC236}">
              <a16:creationId xmlns:a16="http://schemas.microsoft.com/office/drawing/2014/main" xmlns="" id="{E8820AC7-73A9-4BBA-85FD-82AD838C68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0"/>
          <a:ext cx="609600" cy="33539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Y255"/>
  <sheetViews>
    <sheetView workbookViewId="0">
      <selection activeCell="P10" sqref="P10"/>
    </sheetView>
  </sheetViews>
  <sheetFormatPr defaultRowHeight="12.75" x14ac:dyDescent="0.2"/>
  <cols>
    <col min="1" max="1" width="18.140625" style="3" customWidth="1"/>
    <col min="2" max="2" width="8.28515625" style="32" customWidth="1"/>
    <col min="3" max="3" width="9.140625" style="20"/>
    <col min="4" max="4" width="11.28515625" style="20" bestFit="1" customWidth="1"/>
    <col min="5" max="5" width="9.140625" style="1"/>
    <col min="6" max="7" width="9.140625" style="20"/>
    <col min="8" max="8" width="9.140625" style="32"/>
    <col min="9" max="9" width="9.140625" style="20"/>
    <col min="10" max="10" width="11" style="20" customWidth="1"/>
    <col min="11" max="25" width="9.140625" style="1"/>
  </cols>
  <sheetData>
    <row r="2" spans="1:10" ht="19.5" customHeight="1" x14ac:dyDescent="0.25">
      <c r="A2" s="65" t="s">
        <v>2</v>
      </c>
      <c r="B2" s="66"/>
      <c r="C2" s="66"/>
      <c r="D2" s="66"/>
      <c r="E2" s="66"/>
      <c r="F2" s="66"/>
      <c r="G2" s="66"/>
      <c r="H2" s="66"/>
      <c r="I2" s="66"/>
      <c r="J2" s="66"/>
    </row>
    <row r="3" spans="1:10" ht="18.600000000000001" customHeight="1" thickBot="1" x14ac:dyDescent="0.3">
      <c r="A3" s="12"/>
      <c r="B3" s="26"/>
      <c r="C3" s="14"/>
      <c r="D3" s="14"/>
      <c r="E3" s="13"/>
      <c r="F3" s="14"/>
      <c r="G3" s="14"/>
      <c r="H3" s="26"/>
      <c r="I3" s="14"/>
      <c r="J3" s="14"/>
    </row>
    <row r="4" spans="1:10" ht="16.5" customHeight="1" x14ac:dyDescent="0.2">
      <c r="A4" s="67" t="s">
        <v>7</v>
      </c>
      <c r="B4" s="61" t="s">
        <v>3</v>
      </c>
      <c r="C4" s="62"/>
      <c r="D4" s="63"/>
      <c r="E4" s="61" t="s">
        <v>45</v>
      </c>
      <c r="F4" s="62"/>
      <c r="G4" s="63"/>
      <c r="H4" s="64" t="s">
        <v>4</v>
      </c>
      <c r="I4" s="62"/>
      <c r="J4" s="63"/>
    </row>
    <row r="5" spans="1:10" ht="32.25" customHeight="1" thickBot="1" x14ac:dyDescent="0.25">
      <c r="A5" s="68"/>
      <c r="B5" s="27" t="s">
        <v>5</v>
      </c>
      <c r="C5" s="22" t="s">
        <v>6</v>
      </c>
      <c r="D5" s="23" t="s">
        <v>1</v>
      </c>
      <c r="E5" s="21" t="s">
        <v>5</v>
      </c>
      <c r="F5" s="22" t="s">
        <v>6</v>
      </c>
      <c r="G5" s="23" t="s">
        <v>1</v>
      </c>
      <c r="H5" s="33" t="s">
        <v>5</v>
      </c>
      <c r="I5" s="22" t="s">
        <v>6</v>
      </c>
      <c r="J5" s="23" t="s">
        <v>1</v>
      </c>
    </row>
    <row r="6" spans="1:10" ht="59.25" customHeight="1" x14ac:dyDescent="0.2">
      <c r="A6" s="4" t="s">
        <v>13</v>
      </c>
      <c r="B6" s="28">
        <v>92</v>
      </c>
      <c r="C6" s="15">
        <f>D6/B6</f>
        <v>1830.3627173913044</v>
      </c>
      <c r="D6" s="16">
        <v>168393.37</v>
      </c>
      <c r="E6" s="7">
        <v>6</v>
      </c>
      <c r="F6" s="15">
        <f>G6/E6</f>
        <v>1708.115</v>
      </c>
      <c r="G6" s="16">
        <v>10248.69</v>
      </c>
      <c r="H6" s="34">
        <f>B6+E6</f>
        <v>98</v>
      </c>
      <c r="I6" s="15">
        <f>J6/H6</f>
        <v>1822.8781632653061</v>
      </c>
      <c r="J6" s="16">
        <f>D6+G6</f>
        <v>178642.06</v>
      </c>
    </row>
    <row r="7" spans="1:10" ht="35.25" customHeight="1" x14ac:dyDescent="0.2">
      <c r="A7" s="5" t="s">
        <v>14</v>
      </c>
      <c r="B7" s="29">
        <v>1</v>
      </c>
      <c r="C7" s="15">
        <f t="shared" ref="C7:C42" si="0">D7/B7</f>
        <v>2866.06</v>
      </c>
      <c r="D7" s="17">
        <v>2866.06</v>
      </c>
      <c r="E7" s="8">
        <v>0</v>
      </c>
      <c r="F7" s="15">
        <v>0</v>
      </c>
      <c r="G7" s="17">
        <v>0</v>
      </c>
      <c r="H7" s="34">
        <f t="shared" ref="H7:H42" si="1">B7+E7</f>
        <v>1</v>
      </c>
      <c r="I7" s="15">
        <f t="shared" ref="I7:I42" si="2">J7/H7</f>
        <v>2866.06</v>
      </c>
      <c r="J7" s="16">
        <f t="shared" ref="J7:J42" si="3">D7+G7</f>
        <v>2866.06</v>
      </c>
    </row>
    <row r="8" spans="1:10" ht="22.5" customHeight="1" x14ac:dyDescent="0.2">
      <c r="A8" s="6" t="s">
        <v>15</v>
      </c>
      <c r="B8" s="29">
        <v>901</v>
      </c>
      <c r="C8" s="15">
        <f t="shared" si="0"/>
        <v>841.14728079911208</v>
      </c>
      <c r="D8" s="17">
        <v>757873.7</v>
      </c>
      <c r="E8" s="8">
        <v>3</v>
      </c>
      <c r="F8" s="15">
        <f t="shared" ref="F8:F42" si="4">G8/E8</f>
        <v>801.03666666666675</v>
      </c>
      <c r="G8" s="17">
        <v>2403.11</v>
      </c>
      <c r="H8" s="34">
        <f t="shared" si="1"/>
        <v>904</v>
      </c>
      <c r="I8" s="15">
        <f t="shared" si="2"/>
        <v>841.01417035398219</v>
      </c>
      <c r="J8" s="16">
        <f t="shared" si="3"/>
        <v>760276.80999999994</v>
      </c>
    </row>
    <row r="9" spans="1:10" ht="22.5" customHeight="1" x14ac:dyDescent="0.2">
      <c r="A9" s="6" t="s">
        <v>16</v>
      </c>
      <c r="B9" s="29">
        <v>40</v>
      </c>
      <c r="C9" s="15">
        <f t="shared" si="0"/>
        <v>992.37049999999999</v>
      </c>
      <c r="D9" s="17">
        <v>39694.82</v>
      </c>
      <c r="E9" s="8">
        <v>0</v>
      </c>
      <c r="F9" s="15">
        <v>0</v>
      </c>
      <c r="G9" s="17">
        <v>0</v>
      </c>
      <c r="H9" s="34">
        <f t="shared" si="1"/>
        <v>40</v>
      </c>
      <c r="I9" s="15">
        <f t="shared" si="2"/>
        <v>992.37049999999999</v>
      </c>
      <c r="J9" s="16">
        <f t="shared" si="3"/>
        <v>39694.82</v>
      </c>
    </row>
    <row r="10" spans="1:10" ht="22.5" customHeight="1" x14ac:dyDescent="0.2">
      <c r="A10" s="6" t="s">
        <v>17</v>
      </c>
      <c r="B10" s="29">
        <v>645</v>
      </c>
      <c r="C10" s="15">
        <f t="shared" si="0"/>
        <v>703.1519534883721</v>
      </c>
      <c r="D10" s="17">
        <v>453533.01</v>
      </c>
      <c r="E10" s="8">
        <v>1</v>
      </c>
      <c r="F10" s="15">
        <f t="shared" si="4"/>
        <v>201.89</v>
      </c>
      <c r="G10" s="17">
        <v>201.89</v>
      </c>
      <c r="H10" s="34">
        <f t="shared" si="1"/>
        <v>646</v>
      </c>
      <c r="I10" s="15">
        <f t="shared" si="2"/>
        <v>702.37600619195052</v>
      </c>
      <c r="J10" s="16">
        <f t="shared" si="3"/>
        <v>453734.9</v>
      </c>
    </row>
    <row r="11" spans="1:10" ht="22.5" customHeight="1" x14ac:dyDescent="0.2">
      <c r="A11" s="6" t="s">
        <v>18</v>
      </c>
      <c r="B11" s="29">
        <v>10563</v>
      </c>
      <c r="C11" s="15">
        <f t="shared" si="0"/>
        <v>464.51908454037675</v>
      </c>
      <c r="D11" s="17">
        <v>4906715.09</v>
      </c>
      <c r="E11" s="8">
        <v>860</v>
      </c>
      <c r="F11" s="15">
        <f t="shared" si="4"/>
        <v>86.710581395348839</v>
      </c>
      <c r="G11" s="17">
        <v>74571.100000000006</v>
      </c>
      <c r="H11" s="34">
        <f t="shared" si="1"/>
        <v>11423</v>
      </c>
      <c r="I11" s="15">
        <f t="shared" si="2"/>
        <v>436.07512825002186</v>
      </c>
      <c r="J11" s="16">
        <f t="shared" si="3"/>
        <v>4981286.1899999995</v>
      </c>
    </row>
    <row r="12" spans="1:10" ht="22.5" customHeight="1" x14ac:dyDescent="0.2">
      <c r="A12" s="6" t="s">
        <v>19</v>
      </c>
      <c r="B12" s="29">
        <v>1963</v>
      </c>
      <c r="C12" s="15">
        <f t="shared" si="0"/>
        <v>570.63058583800307</v>
      </c>
      <c r="D12" s="17">
        <v>1120147.8400000001</v>
      </c>
      <c r="E12" s="8">
        <v>7</v>
      </c>
      <c r="F12" s="15">
        <f t="shared" si="4"/>
        <v>358.89</v>
      </c>
      <c r="G12" s="17">
        <v>2512.23</v>
      </c>
      <c r="H12" s="34">
        <f t="shared" si="1"/>
        <v>1970</v>
      </c>
      <c r="I12" s="15">
        <f t="shared" si="2"/>
        <v>569.87820812182747</v>
      </c>
      <c r="J12" s="16">
        <f t="shared" si="3"/>
        <v>1122660.07</v>
      </c>
    </row>
    <row r="13" spans="1:10" ht="22.5" customHeight="1" x14ac:dyDescent="0.2">
      <c r="A13" s="6" t="s">
        <v>8</v>
      </c>
      <c r="B13" s="29">
        <v>593</v>
      </c>
      <c r="C13" s="15">
        <f t="shared" si="0"/>
        <v>513.36733558178753</v>
      </c>
      <c r="D13" s="17">
        <v>304426.83</v>
      </c>
      <c r="E13" s="8">
        <v>1</v>
      </c>
      <c r="F13" s="15">
        <f t="shared" si="4"/>
        <v>321.13</v>
      </c>
      <c r="G13" s="17">
        <v>321.13</v>
      </c>
      <c r="H13" s="34">
        <f t="shared" si="1"/>
        <v>594</v>
      </c>
      <c r="I13" s="15">
        <f t="shared" si="2"/>
        <v>513.04370370370373</v>
      </c>
      <c r="J13" s="16">
        <f t="shared" si="3"/>
        <v>304747.96000000002</v>
      </c>
    </row>
    <row r="14" spans="1:10" ht="22.5" customHeight="1" x14ac:dyDescent="0.2">
      <c r="A14" s="6" t="s">
        <v>25</v>
      </c>
      <c r="B14" s="29">
        <v>404</v>
      </c>
      <c r="C14" s="15">
        <f t="shared" si="0"/>
        <v>815.58581683168313</v>
      </c>
      <c r="D14" s="17">
        <v>329496.67</v>
      </c>
      <c r="E14" s="8">
        <v>0</v>
      </c>
      <c r="F14" s="15">
        <v>0</v>
      </c>
      <c r="G14" s="17">
        <v>0</v>
      </c>
      <c r="H14" s="34">
        <f t="shared" si="1"/>
        <v>404</v>
      </c>
      <c r="I14" s="15">
        <f t="shared" si="2"/>
        <v>815.58581683168313</v>
      </c>
      <c r="J14" s="16">
        <f t="shared" si="3"/>
        <v>329496.67</v>
      </c>
    </row>
    <row r="15" spans="1:10" ht="22.5" customHeight="1" x14ac:dyDescent="0.2">
      <c r="A15" s="5" t="s">
        <v>26</v>
      </c>
      <c r="B15" s="29">
        <v>144</v>
      </c>
      <c r="C15" s="15">
        <f t="shared" si="0"/>
        <v>503.76333333333332</v>
      </c>
      <c r="D15" s="17">
        <v>72541.919999999998</v>
      </c>
      <c r="E15" s="8">
        <v>0</v>
      </c>
      <c r="F15" s="15">
        <v>0</v>
      </c>
      <c r="G15" s="17">
        <v>0</v>
      </c>
      <c r="H15" s="34">
        <f t="shared" si="1"/>
        <v>144</v>
      </c>
      <c r="I15" s="15">
        <f t="shared" si="2"/>
        <v>503.76333333333332</v>
      </c>
      <c r="J15" s="16">
        <f t="shared" si="3"/>
        <v>72541.919999999998</v>
      </c>
    </row>
    <row r="16" spans="1:10" ht="31.5" customHeight="1" x14ac:dyDescent="0.2">
      <c r="A16" s="5" t="s">
        <v>20</v>
      </c>
      <c r="B16" s="29">
        <v>292</v>
      </c>
      <c r="C16" s="15">
        <f t="shared" si="0"/>
        <v>553.70113013698631</v>
      </c>
      <c r="D16" s="17">
        <v>161680.73000000001</v>
      </c>
      <c r="E16" s="8">
        <v>1</v>
      </c>
      <c r="F16" s="15">
        <f t="shared" si="4"/>
        <v>549.03</v>
      </c>
      <c r="G16" s="17">
        <v>549.03</v>
      </c>
      <c r="H16" s="34">
        <f t="shared" si="1"/>
        <v>293</v>
      </c>
      <c r="I16" s="15">
        <f t="shared" si="2"/>
        <v>553.6851877133106</v>
      </c>
      <c r="J16" s="16">
        <f t="shared" si="3"/>
        <v>162229.76000000001</v>
      </c>
    </row>
    <row r="17" spans="1:10" ht="23.25" customHeight="1" x14ac:dyDescent="0.2">
      <c r="A17" s="5" t="s">
        <v>21</v>
      </c>
      <c r="B17" s="29">
        <v>14</v>
      </c>
      <c r="C17" s="15">
        <f t="shared" si="0"/>
        <v>930.24</v>
      </c>
      <c r="D17" s="17">
        <v>13023.36</v>
      </c>
      <c r="E17" s="8">
        <v>0</v>
      </c>
      <c r="F17" s="15">
        <v>0</v>
      </c>
      <c r="G17" s="17">
        <v>0</v>
      </c>
      <c r="H17" s="34">
        <f t="shared" si="1"/>
        <v>14</v>
      </c>
      <c r="I17" s="15">
        <f t="shared" si="2"/>
        <v>930.24</v>
      </c>
      <c r="J17" s="16">
        <f t="shared" si="3"/>
        <v>13023.36</v>
      </c>
    </row>
    <row r="18" spans="1:10" ht="23.25" customHeight="1" x14ac:dyDescent="0.2">
      <c r="A18" s="5" t="s">
        <v>22</v>
      </c>
      <c r="B18" s="29">
        <v>50</v>
      </c>
      <c r="C18" s="15">
        <f t="shared" si="0"/>
        <v>935.30340000000001</v>
      </c>
      <c r="D18" s="17">
        <v>46765.17</v>
      </c>
      <c r="E18" s="8">
        <v>0</v>
      </c>
      <c r="F18" s="15">
        <v>0</v>
      </c>
      <c r="G18" s="17">
        <v>0</v>
      </c>
      <c r="H18" s="34">
        <f t="shared" si="1"/>
        <v>50</v>
      </c>
      <c r="I18" s="15">
        <f t="shared" si="2"/>
        <v>935.30340000000001</v>
      </c>
      <c r="J18" s="16">
        <f t="shared" si="3"/>
        <v>46765.17</v>
      </c>
    </row>
    <row r="19" spans="1:10" ht="25.5" customHeight="1" x14ac:dyDescent="0.2">
      <c r="A19" s="5" t="s">
        <v>23</v>
      </c>
      <c r="B19" s="29">
        <v>1894</v>
      </c>
      <c r="C19" s="15">
        <f t="shared" si="0"/>
        <v>472.77269799366422</v>
      </c>
      <c r="D19" s="17">
        <v>895431.49</v>
      </c>
      <c r="E19" s="8">
        <v>3</v>
      </c>
      <c r="F19" s="15">
        <f t="shared" si="4"/>
        <v>335.68</v>
      </c>
      <c r="G19" s="17">
        <v>1007.04</v>
      </c>
      <c r="H19" s="34">
        <f t="shared" si="1"/>
        <v>1897</v>
      </c>
      <c r="I19" s="15">
        <f t="shared" si="2"/>
        <v>472.55589351607802</v>
      </c>
      <c r="J19" s="16">
        <f t="shared" si="3"/>
        <v>896438.53</v>
      </c>
    </row>
    <row r="20" spans="1:10" ht="33" customHeight="1" x14ac:dyDescent="0.2">
      <c r="A20" s="5" t="s">
        <v>24</v>
      </c>
      <c r="B20" s="29">
        <v>335</v>
      </c>
      <c r="C20" s="15">
        <f t="shared" si="0"/>
        <v>824.34913432835822</v>
      </c>
      <c r="D20" s="17">
        <v>276156.96000000002</v>
      </c>
      <c r="E20" s="8">
        <v>2</v>
      </c>
      <c r="F20" s="15">
        <f t="shared" si="4"/>
        <v>826.71</v>
      </c>
      <c r="G20" s="17">
        <v>1653.42</v>
      </c>
      <c r="H20" s="34">
        <f t="shared" si="1"/>
        <v>337</v>
      </c>
      <c r="I20" s="15">
        <f t="shared" si="2"/>
        <v>824.36314540059345</v>
      </c>
      <c r="J20" s="16">
        <f t="shared" si="3"/>
        <v>277810.38</v>
      </c>
    </row>
    <row r="21" spans="1:10" ht="35.25" customHeight="1" x14ac:dyDescent="0.2">
      <c r="A21" s="5" t="s">
        <v>27</v>
      </c>
      <c r="B21" s="29">
        <v>355</v>
      </c>
      <c r="C21" s="15">
        <f t="shared" si="0"/>
        <v>796.48859154929585</v>
      </c>
      <c r="D21" s="17">
        <v>282753.45</v>
      </c>
      <c r="E21" s="8">
        <v>0</v>
      </c>
      <c r="F21" s="15">
        <v>0</v>
      </c>
      <c r="G21" s="17">
        <v>0</v>
      </c>
      <c r="H21" s="34">
        <f t="shared" si="1"/>
        <v>355</v>
      </c>
      <c r="I21" s="15">
        <f t="shared" si="2"/>
        <v>796.48859154929585</v>
      </c>
      <c r="J21" s="16">
        <f t="shared" si="3"/>
        <v>282753.45</v>
      </c>
    </row>
    <row r="22" spans="1:10" ht="71.25" customHeight="1" x14ac:dyDescent="0.2">
      <c r="A22" s="5" t="s">
        <v>28</v>
      </c>
      <c r="B22" s="29">
        <v>45</v>
      </c>
      <c r="C22" s="15">
        <f t="shared" si="0"/>
        <v>770.78711111111102</v>
      </c>
      <c r="D22" s="17">
        <v>34685.42</v>
      </c>
      <c r="E22" s="8">
        <v>0</v>
      </c>
      <c r="F22" s="15">
        <v>0</v>
      </c>
      <c r="G22" s="17">
        <v>0</v>
      </c>
      <c r="H22" s="34">
        <f t="shared" si="1"/>
        <v>45</v>
      </c>
      <c r="I22" s="15">
        <f t="shared" si="2"/>
        <v>770.78711111111102</v>
      </c>
      <c r="J22" s="16">
        <f t="shared" si="3"/>
        <v>34685.42</v>
      </c>
    </row>
    <row r="23" spans="1:10" ht="35.25" customHeight="1" x14ac:dyDescent="0.2">
      <c r="A23" s="5" t="s">
        <v>9</v>
      </c>
      <c r="B23" s="29">
        <v>85</v>
      </c>
      <c r="C23" s="15">
        <f t="shared" si="0"/>
        <v>827.55270588235294</v>
      </c>
      <c r="D23" s="17">
        <v>70341.98</v>
      </c>
      <c r="E23" s="8">
        <v>0</v>
      </c>
      <c r="F23" s="15">
        <v>0</v>
      </c>
      <c r="G23" s="17">
        <v>0</v>
      </c>
      <c r="H23" s="34">
        <f t="shared" si="1"/>
        <v>85</v>
      </c>
      <c r="I23" s="15">
        <f t="shared" si="2"/>
        <v>827.55270588235294</v>
      </c>
      <c r="J23" s="16">
        <f t="shared" si="3"/>
        <v>70341.98</v>
      </c>
    </row>
    <row r="24" spans="1:10" ht="21.75" customHeight="1" x14ac:dyDescent="0.2">
      <c r="A24" s="5" t="s">
        <v>10</v>
      </c>
      <c r="B24" s="29">
        <v>67</v>
      </c>
      <c r="C24" s="15">
        <f t="shared" si="0"/>
        <v>667.36029850746263</v>
      </c>
      <c r="D24" s="17">
        <v>44713.14</v>
      </c>
      <c r="E24" s="8">
        <v>0</v>
      </c>
      <c r="F24" s="15">
        <v>0</v>
      </c>
      <c r="G24" s="17">
        <v>0</v>
      </c>
      <c r="H24" s="34">
        <f t="shared" si="1"/>
        <v>67</v>
      </c>
      <c r="I24" s="15">
        <f t="shared" si="2"/>
        <v>667.36029850746263</v>
      </c>
      <c r="J24" s="16">
        <f t="shared" si="3"/>
        <v>44713.14</v>
      </c>
    </row>
    <row r="25" spans="1:10" ht="21.75" customHeight="1" x14ac:dyDescent="0.2">
      <c r="A25" s="5" t="s">
        <v>29</v>
      </c>
      <c r="B25" s="29">
        <v>113</v>
      </c>
      <c r="C25" s="15">
        <f t="shared" si="0"/>
        <v>906.78451327433618</v>
      </c>
      <c r="D25" s="17">
        <v>102466.65</v>
      </c>
      <c r="E25" s="8">
        <v>0</v>
      </c>
      <c r="F25" s="15">
        <v>0</v>
      </c>
      <c r="G25" s="17">
        <v>0</v>
      </c>
      <c r="H25" s="34">
        <f t="shared" si="1"/>
        <v>113</v>
      </c>
      <c r="I25" s="15">
        <f t="shared" si="2"/>
        <v>906.78451327433618</v>
      </c>
      <c r="J25" s="16">
        <f t="shared" si="3"/>
        <v>102466.65</v>
      </c>
    </row>
    <row r="26" spans="1:10" ht="22.5" customHeight="1" x14ac:dyDescent="0.2">
      <c r="A26" s="5" t="s">
        <v>30</v>
      </c>
      <c r="B26" s="29">
        <v>48</v>
      </c>
      <c r="C26" s="15">
        <f t="shared" si="0"/>
        <v>802.27937500000007</v>
      </c>
      <c r="D26" s="17">
        <v>38509.410000000003</v>
      </c>
      <c r="E26" s="8">
        <v>0</v>
      </c>
      <c r="F26" s="15">
        <v>0</v>
      </c>
      <c r="G26" s="17">
        <v>0</v>
      </c>
      <c r="H26" s="34">
        <f t="shared" si="1"/>
        <v>48</v>
      </c>
      <c r="I26" s="15">
        <f t="shared" si="2"/>
        <v>802.27937500000007</v>
      </c>
      <c r="J26" s="16">
        <f t="shared" si="3"/>
        <v>38509.410000000003</v>
      </c>
    </row>
    <row r="27" spans="1:10" ht="21.75" customHeight="1" x14ac:dyDescent="0.2">
      <c r="A27" s="5" t="s">
        <v>31</v>
      </c>
      <c r="B27" s="29">
        <v>4</v>
      </c>
      <c r="C27" s="15">
        <f t="shared" si="0"/>
        <v>599.05499999999995</v>
      </c>
      <c r="D27" s="17">
        <v>2396.2199999999998</v>
      </c>
      <c r="E27" s="8">
        <v>0</v>
      </c>
      <c r="F27" s="15">
        <v>0</v>
      </c>
      <c r="G27" s="17">
        <v>0</v>
      </c>
      <c r="H27" s="34">
        <f t="shared" si="1"/>
        <v>4</v>
      </c>
      <c r="I27" s="15">
        <f t="shared" si="2"/>
        <v>599.05499999999995</v>
      </c>
      <c r="J27" s="16">
        <f t="shared" si="3"/>
        <v>2396.2199999999998</v>
      </c>
    </row>
    <row r="28" spans="1:10" ht="22.5" customHeight="1" x14ac:dyDescent="0.2">
      <c r="A28" s="5" t="s">
        <v>32</v>
      </c>
      <c r="B28" s="29">
        <v>6</v>
      </c>
      <c r="C28" s="15">
        <f t="shared" si="0"/>
        <v>661.16</v>
      </c>
      <c r="D28" s="17">
        <v>3966.96</v>
      </c>
      <c r="E28" s="8">
        <v>0</v>
      </c>
      <c r="F28" s="15">
        <v>0</v>
      </c>
      <c r="G28" s="17">
        <v>0</v>
      </c>
      <c r="H28" s="34">
        <f t="shared" si="1"/>
        <v>6</v>
      </c>
      <c r="I28" s="15">
        <f t="shared" si="2"/>
        <v>661.16</v>
      </c>
      <c r="J28" s="16">
        <f t="shared" si="3"/>
        <v>3966.96</v>
      </c>
    </row>
    <row r="29" spans="1:10" ht="48" customHeight="1" x14ac:dyDescent="0.2">
      <c r="A29" s="5" t="s">
        <v>33</v>
      </c>
      <c r="B29" s="29">
        <v>452</v>
      </c>
      <c r="C29" s="15">
        <f t="shared" si="0"/>
        <v>860.48761061946902</v>
      </c>
      <c r="D29" s="17">
        <v>388940.4</v>
      </c>
      <c r="E29" s="8">
        <v>0</v>
      </c>
      <c r="F29" s="15">
        <v>0</v>
      </c>
      <c r="G29" s="17">
        <v>0</v>
      </c>
      <c r="H29" s="34">
        <f t="shared" si="1"/>
        <v>452</v>
      </c>
      <c r="I29" s="15">
        <f t="shared" si="2"/>
        <v>860.48761061946902</v>
      </c>
      <c r="J29" s="16">
        <f t="shared" si="3"/>
        <v>388940.4</v>
      </c>
    </row>
    <row r="30" spans="1:10" ht="46.5" customHeight="1" x14ac:dyDescent="0.2">
      <c r="A30" s="5" t="s">
        <v>34</v>
      </c>
      <c r="B30" s="29">
        <v>56</v>
      </c>
      <c r="C30" s="15">
        <f t="shared" si="0"/>
        <v>1047.8782142857142</v>
      </c>
      <c r="D30" s="17">
        <v>58681.18</v>
      </c>
      <c r="E30" s="8">
        <v>0</v>
      </c>
      <c r="F30" s="15">
        <v>0</v>
      </c>
      <c r="G30" s="17">
        <v>0</v>
      </c>
      <c r="H30" s="34">
        <f t="shared" si="1"/>
        <v>56</v>
      </c>
      <c r="I30" s="15">
        <f t="shared" si="2"/>
        <v>1047.8782142857142</v>
      </c>
      <c r="J30" s="16">
        <f t="shared" si="3"/>
        <v>58681.18</v>
      </c>
    </row>
    <row r="31" spans="1:10" ht="45.75" customHeight="1" x14ac:dyDescent="0.2">
      <c r="A31" s="5" t="s">
        <v>35</v>
      </c>
      <c r="B31" s="29">
        <v>227</v>
      </c>
      <c r="C31" s="15">
        <f t="shared" si="0"/>
        <v>822.42083700440526</v>
      </c>
      <c r="D31" s="17">
        <v>186689.53</v>
      </c>
      <c r="E31" s="8">
        <v>0</v>
      </c>
      <c r="F31" s="15">
        <v>0</v>
      </c>
      <c r="G31" s="17">
        <v>0</v>
      </c>
      <c r="H31" s="34">
        <f t="shared" si="1"/>
        <v>227</v>
      </c>
      <c r="I31" s="15">
        <f t="shared" si="2"/>
        <v>822.42083700440526</v>
      </c>
      <c r="J31" s="16">
        <f t="shared" si="3"/>
        <v>186689.53</v>
      </c>
    </row>
    <row r="32" spans="1:10" ht="47.25" customHeight="1" x14ac:dyDescent="0.2">
      <c r="A32" s="5" t="s">
        <v>36</v>
      </c>
      <c r="B32" s="29">
        <v>44</v>
      </c>
      <c r="C32" s="15">
        <f t="shared" si="0"/>
        <v>1097.2195454545456</v>
      </c>
      <c r="D32" s="17">
        <v>48277.66</v>
      </c>
      <c r="E32" s="8">
        <v>0</v>
      </c>
      <c r="F32" s="15">
        <v>0</v>
      </c>
      <c r="G32" s="17">
        <v>0</v>
      </c>
      <c r="H32" s="34">
        <f t="shared" si="1"/>
        <v>44</v>
      </c>
      <c r="I32" s="15">
        <f t="shared" si="2"/>
        <v>1097.2195454545456</v>
      </c>
      <c r="J32" s="16">
        <f t="shared" si="3"/>
        <v>48277.66</v>
      </c>
    </row>
    <row r="33" spans="1:25" ht="71.25" customHeight="1" x14ac:dyDescent="0.2">
      <c r="A33" s="5" t="s">
        <v>37</v>
      </c>
      <c r="B33" s="29">
        <v>73</v>
      </c>
      <c r="C33" s="15">
        <f t="shared" si="0"/>
        <v>811.79794520547944</v>
      </c>
      <c r="D33" s="17">
        <v>59261.25</v>
      </c>
      <c r="E33" s="8">
        <v>0</v>
      </c>
      <c r="F33" s="15">
        <v>0</v>
      </c>
      <c r="G33" s="17">
        <v>0</v>
      </c>
      <c r="H33" s="34">
        <f t="shared" si="1"/>
        <v>73</v>
      </c>
      <c r="I33" s="15">
        <f t="shared" si="2"/>
        <v>811.79794520547944</v>
      </c>
      <c r="J33" s="16">
        <f t="shared" si="3"/>
        <v>59261.25</v>
      </c>
    </row>
    <row r="34" spans="1:25" ht="69" customHeight="1" x14ac:dyDescent="0.2">
      <c r="A34" s="5" t="s">
        <v>38</v>
      </c>
      <c r="B34" s="29">
        <v>19</v>
      </c>
      <c r="C34" s="15">
        <f t="shared" si="0"/>
        <v>1003.5457894736842</v>
      </c>
      <c r="D34" s="17">
        <v>19067.37</v>
      </c>
      <c r="E34" s="8">
        <v>0</v>
      </c>
      <c r="F34" s="15">
        <v>0</v>
      </c>
      <c r="G34" s="17">
        <v>0</v>
      </c>
      <c r="H34" s="34">
        <f t="shared" si="1"/>
        <v>19</v>
      </c>
      <c r="I34" s="15">
        <f t="shared" si="2"/>
        <v>1003.5457894736842</v>
      </c>
      <c r="J34" s="16">
        <f t="shared" si="3"/>
        <v>19067.37</v>
      </c>
    </row>
    <row r="35" spans="1:25" ht="38.25" customHeight="1" x14ac:dyDescent="0.2">
      <c r="A35" s="5" t="s">
        <v>39</v>
      </c>
      <c r="B35" s="29">
        <v>46</v>
      </c>
      <c r="C35" s="15">
        <f t="shared" si="0"/>
        <v>811.88760869565226</v>
      </c>
      <c r="D35" s="17">
        <v>37346.83</v>
      </c>
      <c r="E35" s="8">
        <v>0</v>
      </c>
      <c r="F35" s="15">
        <v>0</v>
      </c>
      <c r="G35" s="17">
        <v>0</v>
      </c>
      <c r="H35" s="34">
        <f t="shared" si="1"/>
        <v>46</v>
      </c>
      <c r="I35" s="15">
        <f t="shared" si="2"/>
        <v>811.88760869565226</v>
      </c>
      <c r="J35" s="16">
        <f t="shared" si="3"/>
        <v>37346.83</v>
      </c>
    </row>
    <row r="36" spans="1:25" ht="23.25" customHeight="1" x14ac:dyDescent="0.2">
      <c r="A36" s="5" t="s">
        <v>40</v>
      </c>
      <c r="B36" s="29">
        <v>272</v>
      </c>
      <c r="C36" s="15">
        <f t="shared" si="0"/>
        <v>536.73676470588236</v>
      </c>
      <c r="D36" s="17">
        <v>145992.4</v>
      </c>
      <c r="E36" s="8">
        <v>6</v>
      </c>
      <c r="F36" s="15">
        <f t="shared" si="4"/>
        <v>79.760000000000005</v>
      </c>
      <c r="G36" s="17">
        <v>478.56</v>
      </c>
      <c r="H36" s="34">
        <f t="shared" si="1"/>
        <v>278</v>
      </c>
      <c r="I36" s="15">
        <f t="shared" si="2"/>
        <v>526.87395683453235</v>
      </c>
      <c r="J36" s="16">
        <f t="shared" si="3"/>
        <v>146470.96</v>
      </c>
    </row>
    <row r="37" spans="1:25" ht="23.25" customHeight="1" x14ac:dyDescent="0.2">
      <c r="A37" s="5" t="s">
        <v>11</v>
      </c>
      <c r="B37" s="29">
        <v>187</v>
      </c>
      <c r="C37" s="15">
        <f t="shared" si="0"/>
        <v>599.32427807486636</v>
      </c>
      <c r="D37" s="17">
        <v>112073.64</v>
      </c>
      <c r="E37" s="8">
        <v>0</v>
      </c>
      <c r="F37" s="15">
        <v>0</v>
      </c>
      <c r="G37" s="17">
        <v>0</v>
      </c>
      <c r="H37" s="34">
        <f t="shared" si="1"/>
        <v>187</v>
      </c>
      <c r="I37" s="15">
        <f t="shared" si="2"/>
        <v>599.32427807486636</v>
      </c>
      <c r="J37" s="16">
        <f t="shared" si="3"/>
        <v>112073.64</v>
      </c>
    </row>
    <row r="38" spans="1:25" ht="23.25" customHeight="1" x14ac:dyDescent="0.2">
      <c r="A38" s="5" t="s">
        <v>41</v>
      </c>
      <c r="B38" s="29">
        <v>72</v>
      </c>
      <c r="C38" s="15">
        <f t="shared" si="0"/>
        <v>633.83750000000009</v>
      </c>
      <c r="D38" s="17">
        <v>45636.3</v>
      </c>
      <c r="E38" s="8">
        <v>0</v>
      </c>
      <c r="F38" s="15">
        <v>0</v>
      </c>
      <c r="G38" s="17">
        <v>0</v>
      </c>
      <c r="H38" s="34">
        <f t="shared" si="1"/>
        <v>72</v>
      </c>
      <c r="I38" s="15">
        <f t="shared" si="2"/>
        <v>633.83750000000009</v>
      </c>
      <c r="J38" s="16">
        <f t="shared" si="3"/>
        <v>45636.3</v>
      </c>
    </row>
    <row r="39" spans="1:25" ht="23.25" customHeight="1" x14ac:dyDescent="0.2">
      <c r="A39" s="5" t="s">
        <v>42</v>
      </c>
      <c r="B39" s="29">
        <v>26</v>
      </c>
      <c r="C39" s="15">
        <f t="shared" si="0"/>
        <v>537.22807692307697</v>
      </c>
      <c r="D39" s="17">
        <v>13967.93</v>
      </c>
      <c r="E39" s="8">
        <v>0</v>
      </c>
      <c r="F39" s="15">
        <v>0</v>
      </c>
      <c r="G39" s="17">
        <v>0</v>
      </c>
      <c r="H39" s="34">
        <f t="shared" si="1"/>
        <v>26</v>
      </c>
      <c r="I39" s="15">
        <f t="shared" si="2"/>
        <v>537.22807692307697</v>
      </c>
      <c r="J39" s="16">
        <f t="shared" si="3"/>
        <v>13967.93</v>
      </c>
    </row>
    <row r="40" spans="1:25" ht="23.25" customHeight="1" x14ac:dyDescent="0.2">
      <c r="A40" s="5" t="s">
        <v>12</v>
      </c>
      <c r="B40" s="29">
        <v>21</v>
      </c>
      <c r="C40" s="15">
        <f t="shared" si="0"/>
        <v>632.66142857142859</v>
      </c>
      <c r="D40" s="17">
        <v>13285.89</v>
      </c>
      <c r="E40" s="8">
        <v>0</v>
      </c>
      <c r="F40" s="15">
        <v>0</v>
      </c>
      <c r="G40" s="17">
        <v>0</v>
      </c>
      <c r="H40" s="34">
        <f t="shared" si="1"/>
        <v>21</v>
      </c>
      <c r="I40" s="15">
        <f t="shared" si="2"/>
        <v>632.66142857142859</v>
      </c>
      <c r="J40" s="16">
        <f t="shared" si="3"/>
        <v>13285.89</v>
      </c>
    </row>
    <row r="41" spans="1:25" ht="23.25" customHeight="1" thickBot="1" x14ac:dyDescent="0.25">
      <c r="A41" s="9" t="s">
        <v>43</v>
      </c>
      <c r="B41" s="30">
        <v>4</v>
      </c>
      <c r="C41" s="24">
        <f t="shared" si="0"/>
        <v>562.0625</v>
      </c>
      <c r="D41" s="18">
        <v>2248.25</v>
      </c>
      <c r="E41" s="10">
        <v>0</v>
      </c>
      <c r="F41" s="24">
        <v>0</v>
      </c>
      <c r="G41" s="18">
        <v>0</v>
      </c>
      <c r="H41" s="35">
        <f t="shared" si="1"/>
        <v>4</v>
      </c>
      <c r="I41" s="24">
        <f t="shared" si="2"/>
        <v>562.0625</v>
      </c>
      <c r="J41" s="25">
        <f t="shared" si="3"/>
        <v>2248.25</v>
      </c>
    </row>
    <row r="42" spans="1:25" ht="35.25" customHeight="1" thickBot="1" x14ac:dyDescent="0.25">
      <c r="A42" s="11" t="s">
        <v>0</v>
      </c>
      <c r="B42" s="36">
        <f>SUM(B6:B41)</f>
        <v>20153</v>
      </c>
      <c r="C42" s="37">
        <f t="shared" si="0"/>
        <v>558.72817347293233</v>
      </c>
      <c r="D42" s="38">
        <f>SUM(D6:D41)</f>
        <v>11260048.880000005</v>
      </c>
      <c r="E42" s="39">
        <f>SUM(E6:E41)</f>
        <v>890</v>
      </c>
      <c r="F42" s="37">
        <f t="shared" si="4"/>
        <v>105.55752808988764</v>
      </c>
      <c r="G42" s="40">
        <f>SUM(G6:G41)</f>
        <v>93946.2</v>
      </c>
      <c r="H42" s="36">
        <f t="shared" si="1"/>
        <v>21043</v>
      </c>
      <c r="I42" s="37">
        <f t="shared" si="2"/>
        <v>539.56161573920087</v>
      </c>
      <c r="J42" s="38">
        <f t="shared" si="3"/>
        <v>11353995.080000004</v>
      </c>
    </row>
    <row r="43" spans="1:25" ht="12.75" customHeight="1" x14ac:dyDescent="0.2">
      <c r="A43" s="59" t="s">
        <v>44</v>
      </c>
      <c r="B43" s="60"/>
      <c r="C43" s="60"/>
      <c r="D43" s="60"/>
      <c r="E43" s="60"/>
      <c r="F43" s="60"/>
      <c r="G43" s="60"/>
      <c r="H43" s="60"/>
      <c r="I43" s="60"/>
      <c r="J43" s="60"/>
      <c r="K43"/>
      <c r="L43"/>
      <c r="M43"/>
      <c r="N43"/>
      <c r="O43"/>
      <c r="P43"/>
      <c r="Q43"/>
      <c r="R43"/>
      <c r="S43"/>
      <c r="T43"/>
      <c r="U43"/>
      <c r="V43"/>
      <c r="W43"/>
      <c r="X43"/>
      <c r="Y43"/>
    </row>
    <row r="44" spans="1:25" x14ac:dyDescent="0.2">
      <c r="A44" s="2"/>
      <c r="B44" s="31"/>
      <c r="C44" s="19"/>
      <c r="D44" s="19"/>
      <c r="E44"/>
      <c r="F44" s="19"/>
      <c r="G44" s="19"/>
      <c r="H44" s="31"/>
      <c r="I44" s="19"/>
      <c r="J44" s="19"/>
      <c r="K44"/>
      <c r="L44"/>
      <c r="M44"/>
      <c r="N44"/>
      <c r="O44"/>
      <c r="P44"/>
      <c r="Q44"/>
      <c r="R44"/>
      <c r="S44"/>
      <c r="T44"/>
      <c r="U44"/>
      <c r="V44"/>
      <c r="W44"/>
      <c r="X44"/>
      <c r="Y44"/>
    </row>
    <row r="45" spans="1:25" x14ac:dyDescent="0.2">
      <c r="A45" s="2"/>
      <c r="B45" s="31"/>
      <c r="C45" s="19"/>
      <c r="D45" s="19"/>
      <c r="E45"/>
      <c r="F45" s="19"/>
      <c r="G45" s="19"/>
      <c r="H45" s="31"/>
      <c r="I45" s="19"/>
      <c r="J45" s="19"/>
      <c r="K45"/>
      <c r="L45"/>
      <c r="M45"/>
      <c r="N45"/>
      <c r="O45"/>
      <c r="P45"/>
      <c r="Q45"/>
      <c r="R45"/>
      <c r="S45"/>
      <c r="T45"/>
      <c r="U45"/>
      <c r="V45"/>
      <c r="W45"/>
      <c r="X45"/>
      <c r="Y45"/>
    </row>
    <row r="46" spans="1:25" x14ac:dyDescent="0.2">
      <c r="A46" s="2"/>
      <c r="B46" s="31"/>
      <c r="C46" s="19"/>
      <c r="D46" s="19"/>
      <c r="E46"/>
      <c r="F46" s="19"/>
      <c r="G46" s="19"/>
      <c r="H46" s="31"/>
      <c r="I46" s="19"/>
      <c r="J46" s="19"/>
      <c r="K46"/>
      <c r="L46"/>
      <c r="M46"/>
      <c r="N46"/>
      <c r="O46"/>
      <c r="P46"/>
      <c r="Q46"/>
      <c r="R46"/>
      <c r="S46"/>
      <c r="T46"/>
      <c r="U46"/>
      <c r="V46"/>
      <c r="W46"/>
      <c r="X46"/>
      <c r="Y46"/>
    </row>
    <row r="47" spans="1:25" x14ac:dyDescent="0.2">
      <c r="A47" s="2"/>
      <c r="B47" s="31"/>
      <c r="C47" s="19"/>
      <c r="D47" s="19"/>
      <c r="E47"/>
      <c r="F47" s="19"/>
      <c r="G47" s="19"/>
      <c r="H47" s="31"/>
      <c r="I47" s="19"/>
      <c r="J47" s="19"/>
      <c r="K47"/>
      <c r="L47"/>
      <c r="M47"/>
      <c r="N47"/>
      <c r="O47"/>
      <c r="P47"/>
      <c r="Q47"/>
      <c r="R47"/>
      <c r="S47"/>
      <c r="T47"/>
      <c r="U47"/>
      <c r="V47"/>
      <c r="W47"/>
      <c r="X47"/>
      <c r="Y47"/>
    </row>
    <row r="48" spans="1:25" x14ac:dyDescent="0.2">
      <c r="A48" s="2"/>
      <c r="B48" s="31"/>
      <c r="C48" s="19"/>
      <c r="D48" s="19"/>
      <c r="E48"/>
      <c r="F48" s="19"/>
      <c r="G48" s="19"/>
      <c r="H48" s="31"/>
      <c r="I48" s="19"/>
      <c r="J48" s="19"/>
      <c r="K48"/>
      <c r="L48"/>
      <c r="M48"/>
      <c r="N48"/>
      <c r="O48"/>
      <c r="P48"/>
      <c r="Q48"/>
      <c r="R48"/>
      <c r="S48"/>
      <c r="T48"/>
      <c r="U48"/>
      <c r="V48"/>
      <c r="W48"/>
      <c r="X48"/>
      <c r="Y48"/>
    </row>
    <row r="49" spans="1:25" x14ac:dyDescent="0.2">
      <c r="A49" s="2"/>
      <c r="B49" s="31"/>
      <c r="C49" s="19"/>
      <c r="D49" s="19"/>
      <c r="E49"/>
      <c r="F49" s="19"/>
      <c r="G49" s="19"/>
      <c r="H49" s="31"/>
      <c r="I49" s="19"/>
      <c r="J49" s="19"/>
      <c r="K49"/>
      <c r="L49"/>
      <c r="M49"/>
      <c r="N49"/>
      <c r="O49"/>
      <c r="P49"/>
      <c r="Q49"/>
      <c r="R49"/>
      <c r="S49"/>
      <c r="T49"/>
      <c r="U49"/>
      <c r="V49"/>
      <c r="W49"/>
      <c r="X49"/>
      <c r="Y49"/>
    </row>
    <row r="50" spans="1:25" x14ac:dyDescent="0.2">
      <c r="A50" s="2"/>
      <c r="B50" s="31"/>
      <c r="C50" s="19"/>
      <c r="D50" s="19"/>
      <c r="E50"/>
      <c r="F50" s="19"/>
      <c r="G50" s="19"/>
      <c r="H50" s="31"/>
      <c r="I50" s="19"/>
      <c r="J50" s="19"/>
      <c r="K50"/>
      <c r="L50"/>
      <c r="M50"/>
      <c r="N50"/>
      <c r="O50"/>
      <c r="P50"/>
      <c r="Q50"/>
      <c r="R50"/>
      <c r="S50"/>
      <c r="T50"/>
      <c r="U50"/>
      <c r="V50"/>
      <c r="W50"/>
      <c r="X50"/>
      <c r="Y50"/>
    </row>
    <row r="51" spans="1:25" x14ac:dyDescent="0.2">
      <c r="A51" s="2"/>
      <c r="B51" s="31"/>
      <c r="C51" s="19"/>
      <c r="D51" s="19"/>
      <c r="E51"/>
      <c r="F51" s="19"/>
      <c r="G51" s="19"/>
      <c r="H51" s="31"/>
      <c r="I51" s="19"/>
      <c r="J51" s="19"/>
      <c r="K51"/>
      <c r="L51"/>
      <c r="M51"/>
      <c r="N51"/>
      <c r="O51"/>
      <c r="P51"/>
      <c r="Q51"/>
      <c r="R51"/>
      <c r="S51"/>
      <c r="T51"/>
      <c r="U51"/>
      <c r="V51"/>
      <c r="W51"/>
      <c r="X51"/>
      <c r="Y51"/>
    </row>
    <row r="52" spans="1:25" x14ac:dyDescent="0.2">
      <c r="A52" s="2"/>
      <c r="B52" s="31"/>
      <c r="C52" s="19"/>
      <c r="D52" s="19"/>
      <c r="E52"/>
      <c r="F52" s="19"/>
      <c r="G52" s="19"/>
      <c r="H52" s="31"/>
      <c r="I52" s="19"/>
      <c r="J52" s="19"/>
      <c r="K52"/>
      <c r="L52"/>
      <c r="M52"/>
      <c r="N52"/>
      <c r="O52"/>
      <c r="P52"/>
      <c r="Q52"/>
      <c r="R52"/>
      <c r="S52"/>
      <c r="T52"/>
      <c r="U52"/>
      <c r="V52"/>
      <c r="W52"/>
      <c r="X52"/>
      <c r="Y52"/>
    </row>
    <row r="53" spans="1:25" x14ac:dyDescent="0.2">
      <c r="A53" s="2"/>
      <c r="B53" s="31"/>
      <c r="C53" s="19"/>
      <c r="D53" s="19"/>
      <c r="E53"/>
      <c r="F53" s="19"/>
      <c r="G53" s="19"/>
      <c r="H53" s="31"/>
      <c r="I53" s="19"/>
      <c r="J53" s="19"/>
      <c r="K53"/>
      <c r="L53"/>
      <c r="M53"/>
      <c r="N53"/>
      <c r="O53"/>
      <c r="P53"/>
      <c r="Q53"/>
      <c r="R53"/>
      <c r="S53"/>
      <c r="T53"/>
      <c r="U53"/>
      <c r="V53"/>
      <c r="W53"/>
      <c r="X53"/>
      <c r="Y53"/>
    </row>
    <row r="54" spans="1:25" x14ac:dyDescent="0.2">
      <c r="A54" s="2"/>
      <c r="B54" s="31"/>
      <c r="C54" s="19"/>
      <c r="D54" s="19"/>
      <c r="E54"/>
      <c r="F54" s="19"/>
      <c r="G54" s="19"/>
      <c r="H54" s="31"/>
      <c r="I54" s="19"/>
      <c r="J54" s="19"/>
      <c r="K54"/>
      <c r="L54"/>
      <c r="M54"/>
      <c r="N54"/>
      <c r="O54"/>
      <c r="P54"/>
      <c r="Q54"/>
      <c r="R54"/>
      <c r="S54"/>
      <c r="T54"/>
      <c r="U54"/>
      <c r="V54"/>
      <c r="W54"/>
      <c r="X54"/>
      <c r="Y54"/>
    </row>
    <row r="55" spans="1:25" x14ac:dyDescent="0.2">
      <c r="A55" s="2"/>
      <c r="B55" s="31"/>
      <c r="C55" s="19"/>
      <c r="D55" s="19"/>
      <c r="E55"/>
      <c r="F55" s="19"/>
      <c r="G55" s="19"/>
      <c r="H55" s="31"/>
      <c r="I55" s="19"/>
      <c r="J55" s="19"/>
      <c r="K55"/>
      <c r="L55"/>
      <c r="M55"/>
      <c r="N55"/>
      <c r="O55"/>
      <c r="P55"/>
      <c r="Q55"/>
      <c r="R55"/>
      <c r="S55"/>
      <c r="T55"/>
      <c r="U55"/>
      <c r="V55"/>
      <c r="W55"/>
      <c r="X55"/>
      <c r="Y55"/>
    </row>
    <row r="56" spans="1:25" x14ac:dyDescent="0.2">
      <c r="A56" s="2"/>
      <c r="B56" s="31"/>
      <c r="C56" s="19"/>
      <c r="D56" s="19"/>
      <c r="E56"/>
      <c r="F56" s="19"/>
      <c r="G56" s="19"/>
      <c r="H56" s="31"/>
      <c r="I56" s="19"/>
      <c r="J56" s="19"/>
      <c r="K56"/>
      <c r="L56"/>
      <c r="M56"/>
      <c r="N56"/>
      <c r="O56"/>
      <c r="P56"/>
      <c r="Q56"/>
      <c r="R56"/>
      <c r="S56"/>
      <c r="T56"/>
      <c r="U56"/>
      <c r="V56"/>
      <c r="W56"/>
      <c r="X56"/>
      <c r="Y56"/>
    </row>
    <row r="57" spans="1:25" x14ac:dyDescent="0.2">
      <c r="A57" s="2"/>
      <c r="B57" s="31"/>
      <c r="C57" s="19"/>
      <c r="D57" s="19"/>
      <c r="E57"/>
      <c r="F57" s="19"/>
      <c r="G57" s="19"/>
      <c r="H57" s="31"/>
      <c r="I57" s="19"/>
      <c r="J57" s="19"/>
      <c r="K57"/>
      <c r="L57"/>
      <c r="M57"/>
      <c r="N57"/>
      <c r="O57"/>
      <c r="P57"/>
      <c r="Q57"/>
      <c r="R57"/>
      <c r="S57"/>
      <c r="T57"/>
      <c r="U57"/>
      <c r="V57"/>
      <c r="W57"/>
      <c r="X57"/>
      <c r="Y57"/>
    </row>
    <row r="58" spans="1:25" x14ac:dyDescent="0.2">
      <c r="A58" s="2"/>
      <c r="B58" s="31"/>
      <c r="C58" s="19"/>
      <c r="D58" s="19"/>
      <c r="E58"/>
      <c r="F58" s="19"/>
      <c r="G58" s="19"/>
      <c r="H58" s="31"/>
      <c r="I58" s="19"/>
      <c r="J58" s="19"/>
      <c r="K58"/>
      <c r="L58"/>
      <c r="M58"/>
      <c r="N58"/>
      <c r="O58"/>
      <c r="P58"/>
      <c r="Q58"/>
      <c r="R58"/>
      <c r="S58"/>
      <c r="T58"/>
      <c r="U58"/>
      <c r="V58"/>
      <c r="W58"/>
      <c r="X58"/>
      <c r="Y58"/>
    </row>
    <row r="59" spans="1:25" x14ac:dyDescent="0.2">
      <c r="A59" s="2"/>
      <c r="B59" s="31"/>
      <c r="C59" s="19"/>
      <c r="D59" s="19"/>
      <c r="E59"/>
      <c r="F59" s="19"/>
      <c r="G59" s="19"/>
      <c r="H59" s="31"/>
      <c r="I59" s="19"/>
      <c r="J59" s="19"/>
      <c r="K59"/>
      <c r="L59"/>
      <c r="M59"/>
      <c r="N59"/>
      <c r="O59"/>
      <c r="P59"/>
      <c r="Q59"/>
      <c r="R59"/>
      <c r="S59"/>
      <c r="T59"/>
      <c r="U59"/>
      <c r="V59"/>
      <c r="W59"/>
      <c r="X59"/>
      <c r="Y59"/>
    </row>
    <row r="60" spans="1:25" x14ac:dyDescent="0.2">
      <c r="A60" s="2"/>
      <c r="B60" s="31"/>
      <c r="C60" s="19"/>
      <c r="D60" s="19"/>
      <c r="E60"/>
      <c r="F60" s="19"/>
      <c r="G60" s="19"/>
      <c r="H60" s="31"/>
      <c r="I60" s="19"/>
      <c r="J60" s="19"/>
      <c r="K60"/>
      <c r="L60"/>
      <c r="M60"/>
      <c r="N60"/>
      <c r="O60"/>
      <c r="P60"/>
      <c r="Q60"/>
      <c r="R60"/>
      <c r="S60"/>
      <c r="T60"/>
      <c r="U60"/>
      <c r="V60"/>
      <c r="W60"/>
      <c r="X60"/>
      <c r="Y60"/>
    </row>
    <row r="61" spans="1:25" x14ac:dyDescent="0.2">
      <c r="A61" s="2"/>
      <c r="B61" s="31"/>
      <c r="C61" s="19"/>
      <c r="D61" s="19"/>
      <c r="E61"/>
      <c r="F61" s="19"/>
      <c r="G61" s="19"/>
      <c r="H61" s="31"/>
      <c r="I61" s="19"/>
      <c r="J61" s="19"/>
      <c r="K61"/>
      <c r="L61"/>
      <c r="M61"/>
      <c r="N61"/>
      <c r="O61"/>
      <c r="P61"/>
      <c r="Q61"/>
      <c r="R61"/>
      <c r="S61"/>
      <c r="T61"/>
      <c r="U61"/>
      <c r="V61"/>
      <c r="W61"/>
      <c r="X61"/>
      <c r="Y61"/>
    </row>
    <row r="62" spans="1:25" x14ac:dyDescent="0.2">
      <c r="A62" s="2"/>
      <c r="B62" s="31"/>
      <c r="C62" s="19"/>
      <c r="D62" s="19"/>
      <c r="E62"/>
      <c r="F62" s="19"/>
      <c r="G62" s="19"/>
      <c r="H62" s="31"/>
      <c r="I62" s="19"/>
      <c r="J62" s="19"/>
      <c r="K62"/>
      <c r="L62"/>
      <c r="M62"/>
      <c r="N62"/>
      <c r="O62"/>
      <c r="P62"/>
      <c r="Q62"/>
      <c r="R62"/>
      <c r="S62"/>
      <c r="T62"/>
      <c r="U62"/>
      <c r="V62"/>
      <c r="W62"/>
      <c r="X62"/>
      <c r="Y62"/>
    </row>
    <row r="63" spans="1:25" x14ac:dyDescent="0.2">
      <c r="A63" s="2"/>
      <c r="B63" s="31"/>
      <c r="C63" s="19"/>
      <c r="D63" s="19"/>
      <c r="E63"/>
      <c r="F63" s="19"/>
      <c r="G63" s="19"/>
      <c r="H63" s="31"/>
      <c r="I63" s="19"/>
      <c r="J63" s="19"/>
      <c r="K63"/>
      <c r="L63"/>
      <c r="M63"/>
      <c r="N63"/>
      <c r="O63"/>
      <c r="P63"/>
      <c r="Q63"/>
      <c r="R63"/>
      <c r="S63"/>
      <c r="T63"/>
      <c r="U63"/>
      <c r="V63"/>
      <c r="W63"/>
      <c r="X63"/>
      <c r="Y63"/>
    </row>
    <row r="64" spans="1:25" x14ac:dyDescent="0.2">
      <c r="A64" s="2"/>
      <c r="B64" s="31"/>
      <c r="C64" s="19"/>
      <c r="D64" s="19"/>
      <c r="E64"/>
      <c r="F64" s="19"/>
      <c r="G64" s="19"/>
      <c r="H64" s="31"/>
      <c r="I64" s="19"/>
      <c r="J64" s="19"/>
      <c r="K64"/>
      <c r="L64"/>
      <c r="M64"/>
      <c r="N64"/>
      <c r="O64"/>
      <c r="P64"/>
      <c r="Q64"/>
      <c r="R64"/>
      <c r="S64"/>
      <c r="T64"/>
      <c r="U64"/>
      <c r="V64"/>
      <c r="W64"/>
      <c r="X64"/>
      <c r="Y64"/>
    </row>
    <row r="65" spans="1:25" x14ac:dyDescent="0.2">
      <c r="A65" s="2"/>
      <c r="B65" s="31"/>
      <c r="C65" s="19"/>
      <c r="D65" s="19"/>
      <c r="E65"/>
      <c r="F65" s="19"/>
      <c r="G65" s="19"/>
      <c r="H65" s="31"/>
      <c r="I65" s="19"/>
      <c r="J65" s="19"/>
      <c r="K65"/>
      <c r="L65"/>
      <c r="M65"/>
      <c r="N65"/>
      <c r="O65"/>
      <c r="P65"/>
      <c r="Q65"/>
      <c r="R65"/>
      <c r="S65"/>
      <c r="T65"/>
      <c r="U65"/>
      <c r="V65"/>
      <c r="W65"/>
      <c r="X65"/>
      <c r="Y65"/>
    </row>
    <row r="66" spans="1:25" x14ac:dyDescent="0.2">
      <c r="A66" s="2"/>
      <c r="B66" s="31"/>
      <c r="C66" s="19"/>
      <c r="D66" s="19"/>
      <c r="E66"/>
      <c r="F66" s="19"/>
      <c r="G66" s="19"/>
      <c r="H66" s="31"/>
      <c r="I66" s="19"/>
      <c r="J66" s="19"/>
      <c r="K66"/>
      <c r="L66"/>
      <c r="M66"/>
      <c r="N66"/>
      <c r="O66"/>
      <c r="P66"/>
      <c r="Q66"/>
      <c r="R66"/>
      <c r="S66"/>
      <c r="T66"/>
      <c r="U66"/>
      <c r="V66"/>
      <c r="W66"/>
      <c r="X66"/>
      <c r="Y66"/>
    </row>
    <row r="67" spans="1:25" x14ac:dyDescent="0.2">
      <c r="A67" s="2"/>
      <c r="B67" s="31"/>
      <c r="C67" s="19"/>
      <c r="D67" s="19"/>
      <c r="E67"/>
      <c r="F67" s="19"/>
      <c r="G67" s="19"/>
      <c r="H67" s="31"/>
      <c r="I67" s="19"/>
      <c r="J67" s="19"/>
      <c r="K67"/>
      <c r="L67"/>
      <c r="M67"/>
      <c r="N67"/>
      <c r="O67"/>
      <c r="P67"/>
      <c r="Q67"/>
      <c r="R67"/>
      <c r="S67"/>
      <c r="T67"/>
      <c r="U67"/>
      <c r="V67"/>
      <c r="W67"/>
      <c r="X67"/>
      <c r="Y67"/>
    </row>
    <row r="68" spans="1:25" x14ac:dyDescent="0.2">
      <c r="A68" s="2"/>
      <c r="B68" s="31"/>
      <c r="C68" s="19"/>
      <c r="D68" s="19"/>
      <c r="E68"/>
      <c r="F68" s="19"/>
      <c r="G68" s="19"/>
      <c r="H68" s="31"/>
      <c r="I68" s="19"/>
      <c r="J68" s="19"/>
      <c r="K68"/>
      <c r="L68"/>
      <c r="M68"/>
      <c r="N68"/>
      <c r="O68"/>
      <c r="P68"/>
      <c r="Q68"/>
      <c r="R68"/>
      <c r="S68"/>
      <c r="T68"/>
      <c r="U68"/>
      <c r="V68"/>
      <c r="W68"/>
      <c r="X68"/>
      <c r="Y68"/>
    </row>
    <row r="69" spans="1:25" x14ac:dyDescent="0.2">
      <c r="A69" s="2"/>
      <c r="B69" s="31"/>
      <c r="C69" s="19"/>
      <c r="D69" s="19"/>
      <c r="E69"/>
      <c r="F69" s="19"/>
      <c r="G69" s="19"/>
      <c r="H69" s="31"/>
      <c r="I69" s="19"/>
      <c r="J69" s="19"/>
      <c r="K69"/>
      <c r="L69"/>
      <c r="M69"/>
      <c r="N69"/>
      <c r="O69"/>
      <c r="P69"/>
      <c r="Q69"/>
      <c r="R69"/>
      <c r="S69"/>
      <c r="T69"/>
      <c r="U69"/>
      <c r="V69"/>
      <c r="W69"/>
      <c r="X69"/>
      <c r="Y69"/>
    </row>
    <row r="70" spans="1:25" x14ac:dyDescent="0.2">
      <c r="A70" s="2"/>
      <c r="B70" s="31"/>
      <c r="C70" s="19"/>
      <c r="D70" s="19"/>
      <c r="E70"/>
      <c r="F70" s="19"/>
      <c r="G70" s="19"/>
      <c r="H70" s="31"/>
      <c r="I70" s="19"/>
      <c r="J70" s="19"/>
      <c r="K70"/>
      <c r="L70"/>
      <c r="M70"/>
      <c r="N70"/>
      <c r="O70"/>
      <c r="P70"/>
      <c r="Q70"/>
      <c r="R70"/>
      <c r="S70"/>
      <c r="T70"/>
      <c r="U70"/>
      <c r="V70"/>
      <c r="W70"/>
      <c r="X70"/>
      <c r="Y70"/>
    </row>
    <row r="71" spans="1:25" x14ac:dyDescent="0.2">
      <c r="A71" s="2"/>
      <c r="B71" s="31"/>
      <c r="C71" s="19"/>
      <c r="D71" s="19"/>
      <c r="E71"/>
      <c r="F71" s="19"/>
      <c r="G71" s="19"/>
      <c r="H71" s="31"/>
      <c r="I71" s="19"/>
      <c r="J71" s="19"/>
      <c r="K71"/>
      <c r="L71"/>
      <c r="M71"/>
      <c r="N71"/>
      <c r="O71"/>
      <c r="P71"/>
      <c r="Q71"/>
      <c r="R71"/>
      <c r="S71"/>
      <c r="T71"/>
      <c r="U71"/>
      <c r="V71"/>
      <c r="W71"/>
      <c r="X71"/>
      <c r="Y71"/>
    </row>
    <row r="72" spans="1:25" x14ac:dyDescent="0.2">
      <c r="A72" s="2"/>
      <c r="B72" s="31"/>
      <c r="C72" s="19"/>
      <c r="D72" s="19"/>
      <c r="E72"/>
      <c r="F72" s="19"/>
      <c r="G72" s="19"/>
      <c r="H72" s="31"/>
      <c r="I72" s="19"/>
      <c r="J72" s="19"/>
      <c r="K72"/>
      <c r="L72"/>
      <c r="M72"/>
      <c r="N72"/>
      <c r="O72"/>
      <c r="P72"/>
      <c r="Q72"/>
      <c r="R72"/>
      <c r="S72"/>
      <c r="T72"/>
      <c r="U72"/>
      <c r="V72"/>
      <c r="W72"/>
      <c r="X72"/>
      <c r="Y72"/>
    </row>
    <row r="73" spans="1:25" x14ac:dyDescent="0.2">
      <c r="A73" s="2"/>
      <c r="B73" s="31"/>
      <c r="C73" s="19"/>
      <c r="D73" s="19"/>
      <c r="E73"/>
      <c r="F73" s="19"/>
      <c r="G73" s="19"/>
      <c r="H73" s="31"/>
      <c r="I73" s="19"/>
      <c r="J73" s="19"/>
      <c r="K73"/>
      <c r="L73"/>
      <c r="M73"/>
      <c r="N73"/>
      <c r="O73"/>
      <c r="P73"/>
      <c r="Q73"/>
      <c r="R73"/>
      <c r="S73"/>
      <c r="T73"/>
      <c r="U73"/>
      <c r="V73"/>
      <c r="W73"/>
      <c r="X73"/>
      <c r="Y73"/>
    </row>
    <row r="74" spans="1:25" x14ac:dyDescent="0.2">
      <c r="A74" s="2"/>
      <c r="B74" s="31"/>
      <c r="C74" s="19"/>
      <c r="D74" s="19"/>
      <c r="E74"/>
      <c r="F74" s="19"/>
      <c r="G74" s="19"/>
      <c r="H74" s="31"/>
      <c r="I74" s="19"/>
      <c r="J74" s="19"/>
      <c r="K74"/>
      <c r="L74"/>
      <c r="M74"/>
      <c r="N74"/>
      <c r="O74"/>
      <c r="P74"/>
      <c r="Q74"/>
      <c r="R74"/>
      <c r="S74"/>
      <c r="T74"/>
      <c r="U74"/>
      <c r="V74"/>
      <c r="W74"/>
      <c r="X74"/>
      <c r="Y74"/>
    </row>
    <row r="75" spans="1:25" x14ac:dyDescent="0.2">
      <c r="A75" s="2"/>
      <c r="B75" s="31"/>
      <c r="C75" s="19"/>
      <c r="D75" s="19"/>
      <c r="E75"/>
      <c r="F75" s="19"/>
      <c r="G75" s="19"/>
      <c r="H75" s="31"/>
      <c r="I75" s="19"/>
      <c r="J75" s="19"/>
      <c r="K75"/>
      <c r="L75"/>
      <c r="M75"/>
      <c r="N75"/>
      <c r="O75"/>
      <c r="P75"/>
      <c r="Q75"/>
      <c r="R75"/>
      <c r="S75"/>
      <c r="T75"/>
      <c r="U75"/>
      <c r="V75"/>
      <c r="W75"/>
      <c r="X75"/>
      <c r="Y75"/>
    </row>
    <row r="76" spans="1:25" x14ac:dyDescent="0.2">
      <c r="A76" s="2"/>
      <c r="B76" s="31"/>
      <c r="C76" s="19"/>
      <c r="D76" s="19"/>
      <c r="E76"/>
      <c r="F76" s="19"/>
      <c r="G76" s="19"/>
      <c r="H76" s="31"/>
      <c r="I76" s="19"/>
      <c r="J76" s="19"/>
      <c r="K76"/>
      <c r="L76"/>
      <c r="M76"/>
      <c r="N76"/>
      <c r="O76"/>
      <c r="P76"/>
      <c r="Q76"/>
      <c r="R76"/>
      <c r="S76"/>
      <c r="T76"/>
      <c r="U76"/>
      <c r="V76"/>
      <c r="W76"/>
      <c r="X76"/>
      <c r="Y76"/>
    </row>
    <row r="77" spans="1:25" x14ac:dyDescent="0.2">
      <c r="A77" s="2"/>
      <c r="B77" s="31"/>
      <c r="C77" s="19"/>
      <c r="D77" s="19"/>
      <c r="E77"/>
      <c r="F77" s="19"/>
      <c r="G77" s="19"/>
      <c r="H77" s="31"/>
      <c r="I77" s="19"/>
      <c r="J77" s="19"/>
      <c r="K77"/>
      <c r="L77"/>
      <c r="M77"/>
      <c r="N77"/>
      <c r="O77"/>
      <c r="P77"/>
      <c r="Q77"/>
      <c r="R77"/>
      <c r="S77"/>
      <c r="T77"/>
      <c r="U77"/>
      <c r="V77"/>
      <c r="W77"/>
      <c r="X77"/>
      <c r="Y77"/>
    </row>
    <row r="78" spans="1:25" x14ac:dyDescent="0.2">
      <c r="A78" s="2"/>
      <c r="B78" s="31"/>
      <c r="C78" s="19"/>
      <c r="D78" s="19"/>
      <c r="E78"/>
      <c r="F78" s="19"/>
      <c r="G78" s="19"/>
      <c r="H78" s="31"/>
      <c r="I78" s="19"/>
      <c r="J78" s="19"/>
      <c r="K78"/>
      <c r="L78"/>
      <c r="M78"/>
      <c r="N78"/>
      <c r="O78"/>
      <c r="P78"/>
      <c r="Q78"/>
      <c r="R78"/>
      <c r="S78"/>
      <c r="T78"/>
      <c r="U78"/>
      <c r="V78"/>
      <c r="W78"/>
      <c r="X78"/>
      <c r="Y78"/>
    </row>
    <row r="79" spans="1:25" x14ac:dyDescent="0.2">
      <c r="A79" s="2"/>
      <c r="B79" s="31"/>
      <c r="C79" s="19"/>
      <c r="D79" s="19"/>
      <c r="E79"/>
      <c r="F79" s="19"/>
      <c r="G79" s="19"/>
      <c r="H79" s="31"/>
      <c r="I79" s="19"/>
      <c r="J79" s="19"/>
      <c r="K79"/>
      <c r="L79"/>
      <c r="M79"/>
      <c r="N79"/>
      <c r="O79"/>
      <c r="P79"/>
      <c r="Q79"/>
      <c r="R79"/>
      <c r="S79"/>
      <c r="T79"/>
      <c r="U79"/>
      <c r="V79"/>
      <c r="W79"/>
      <c r="X79"/>
      <c r="Y79"/>
    </row>
    <row r="80" spans="1:25" x14ac:dyDescent="0.2">
      <c r="A80" s="2"/>
      <c r="B80" s="31"/>
      <c r="C80" s="19"/>
      <c r="D80" s="19"/>
      <c r="E80"/>
      <c r="F80" s="19"/>
      <c r="G80" s="19"/>
      <c r="H80" s="31"/>
      <c r="I80" s="19"/>
      <c r="J80" s="19"/>
      <c r="K80"/>
      <c r="L80"/>
      <c r="M80"/>
      <c r="N80"/>
      <c r="O80"/>
      <c r="P80"/>
      <c r="Q80"/>
      <c r="R80"/>
      <c r="S80"/>
      <c r="T80"/>
      <c r="U80"/>
      <c r="V80"/>
      <c r="W80"/>
      <c r="X80"/>
      <c r="Y80"/>
    </row>
    <row r="81" spans="1:25" x14ac:dyDescent="0.2">
      <c r="A81" s="2"/>
      <c r="B81" s="31"/>
      <c r="C81" s="19"/>
      <c r="D81" s="19"/>
      <c r="E81"/>
      <c r="F81" s="19"/>
      <c r="G81" s="19"/>
      <c r="H81" s="31"/>
      <c r="I81" s="19"/>
      <c r="J81" s="19"/>
      <c r="K81"/>
      <c r="L81"/>
      <c r="M81"/>
      <c r="N81"/>
      <c r="O81"/>
      <c r="P81"/>
      <c r="Q81"/>
      <c r="R81"/>
      <c r="S81"/>
      <c r="T81"/>
      <c r="U81"/>
      <c r="V81"/>
      <c r="W81"/>
      <c r="X81"/>
      <c r="Y81"/>
    </row>
    <row r="82" spans="1:25" x14ac:dyDescent="0.2">
      <c r="A82" s="2"/>
      <c r="B82" s="31"/>
      <c r="C82" s="19"/>
      <c r="D82" s="19"/>
      <c r="E82"/>
      <c r="F82" s="19"/>
      <c r="G82" s="19"/>
      <c r="H82" s="31"/>
      <c r="I82" s="19"/>
      <c r="J82" s="19"/>
      <c r="K82"/>
      <c r="L82"/>
      <c r="M82"/>
      <c r="N82"/>
      <c r="O82"/>
      <c r="P82"/>
      <c r="Q82"/>
      <c r="R82"/>
      <c r="S82"/>
      <c r="T82"/>
      <c r="U82"/>
      <c r="V82"/>
      <c r="W82"/>
      <c r="X82"/>
      <c r="Y82"/>
    </row>
    <row r="83" spans="1:25" x14ac:dyDescent="0.2">
      <c r="A83" s="2"/>
      <c r="B83" s="31"/>
      <c r="C83" s="19"/>
      <c r="D83" s="19"/>
      <c r="E83"/>
      <c r="F83" s="19"/>
      <c r="G83" s="19"/>
      <c r="H83" s="31"/>
      <c r="I83" s="19"/>
      <c r="J83" s="19"/>
      <c r="K83"/>
      <c r="L83"/>
      <c r="M83"/>
      <c r="N83"/>
      <c r="O83"/>
      <c r="P83"/>
      <c r="Q83"/>
      <c r="R83"/>
      <c r="S83"/>
      <c r="T83"/>
      <c r="U83"/>
      <c r="V83"/>
      <c r="W83"/>
      <c r="X83"/>
      <c r="Y83"/>
    </row>
    <row r="84" spans="1:25" x14ac:dyDescent="0.2">
      <c r="A84" s="2"/>
      <c r="B84" s="31"/>
      <c r="C84" s="19"/>
      <c r="D84" s="19"/>
      <c r="E84"/>
      <c r="F84" s="19"/>
      <c r="G84" s="19"/>
      <c r="H84" s="31"/>
      <c r="I84" s="19"/>
      <c r="J84" s="19"/>
      <c r="K84"/>
      <c r="L84"/>
      <c r="M84"/>
      <c r="N84"/>
      <c r="O84"/>
      <c r="P84"/>
      <c r="Q84"/>
      <c r="R84"/>
      <c r="S84"/>
      <c r="T84"/>
      <c r="U84"/>
      <c r="V84"/>
      <c r="W84"/>
      <c r="X84"/>
      <c r="Y84"/>
    </row>
    <row r="85" spans="1:25" x14ac:dyDescent="0.2">
      <c r="A85" s="2"/>
      <c r="B85" s="31"/>
      <c r="C85" s="19"/>
      <c r="D85" s="19"/>
      <c r="E85"/>
      <c r="F85" s="19"/>
      <c r="G85" s="19"/>
      <c r="H85" s="31"/>
      <c r="I85" s="19"/>
      <c r="J85" s="19"/>
      <c r="K85"/>
      <c r="L85"/>
      <c r="M85"/>
      <c r="N85"/>
      <c r="O85"/>
      <c r="P85"/>
      <c r="Q85"/>
      <c r="R85"/>
      <c r="S85"/>
      <c r="T85"/>
      <c r="U85"/>
      <c r="V85"/>
      <c r="W85"/>
      <c r="X85"/>
      <c r="Y85"/>
    </row>
    <row r="86" spans="1:25" x14ac:dyDescent="0.2">
      <c r="A86" s="2"/>
      <c r="B86" s="31"/>
      <c r="C86" s="19"/>
      <c r="D86" s="19"/>
      <c r="E86"/>
      <c r="F86" s="19"/>
      <c r="G86" s="19"/>
      <c r="H86" s="31"/>
      <c r="I86" s="19"/>
      <c r="J86" s="19"/>
      <c r="K86"/>
      <c r="L86"/>
      <c r="M86"/>
      <c r="N86"/>
      <c r="O86"/>
      <c r="P86"/>
      <c r="Q86"/>
      <c r="R86"/>
      <c r="S86"/>
      <c r="T86"/>
      <c r="U86"/>
      <c r="V86"/>
      <c r="W86"/>
      <c r="X86"/>
      <c r="Y86"/>
    </row>
    <row r="87" spans="1:25" x14ac:dyDescent="0.2">
      <c r="A87" s="2"/>
      <c r="B87" s="31"/>
      <c r="C87" s="19"/>
      <c r="D87" s="19"/>
      <c r="E87"/>
      <c r="F87" s="19"/>
      <c r="G87" s="19"/>
      <c r="H87" s="31"/>
      <c r="I87" s="19"/>
      <c r="J87" s="19"/>
      <c r="K87"/>
      <c r="L87"/>
      <c r="M87"/>
      <c r="N87"/>
      <c r="O87"/>
      <c r="P87"/>
      <c r="Q87"/>
      <c r="R87"/>
      <c r="S87"/>
      <c r="T87"/>
      <c r="U87"/>
      <c r="V87"/>
      <c r="W87"/>
      <c r="X87"/>
      <c r="Y87"/>
    </row>
    <row r="88" spans="1:25" x14ac:dyDescent="0.2">
      <c r="A88" s="2"/>
      <c r="B88" s="31"/>
      <c r="C88" s="19"/>
      <c r="D88" s="19"/>
      <c r="E88"/>
      <c r="F88" s="19"/>
      <c r="G88" s="19"/>
      <c r="H88" s="31"/>
      <c r="I88" s="19"/>
      <c r="J88" s="19"/>
      <c r="K88"/>
      <c r="L88"/>
      <c r="M88"/>
      <c r="N88"/>
      <c r="O88"/>
      <c r="P88"/>
      <c r="Q88"/>
      <c r="R88"/>
      <c r="S88"/>
      <c r="T88"/>
      <c r="U88"/>
      <c r="V88"/>
      <c r="W88"/>
      <c r="X88"/>
      <c r="Y88"/>
    </row>
    <row r="89" spans="1:25" x14ac:dyDescent="0.2">
      <c r="A89" s="2"/>
      <c r="B89" s="31"/>
      <c r="C89" s="19"/>
      <c r="D89" s="19"/>
      <c r="E89"/>
      <c r="F89" s="19"/>
      <c r="G89" s="19"/>
      <c r="H89" s="31"/>
      <c r="I89" s="19"/>
      <c r="J89" s="19"/>
      <c r="K89"/>
      <c r="L89"/>
      <c r="M89"/>
      <c r="N89"/>
      <c r="O89"/>
      <c r="P89"/>
      <c r="Q89"/>
      <c r="R89"/>
      <c r="S89"/>
      <c r="T89"/>
      <c r="U89"/>
      <c r="V89"/>
      <c r="W89"/>
      <c r="X89"/>
      <c r="Y89"/>
    </row>
    <row r="90" spans="1:25" x14ac:dyDescent="0.2">
      <c r="A90" s="2"/>
      <c r="B90" s="31"/>
      <c r="C90" s="19"/>
      <c r="D90" s="19"/>
      <c r="E90"/>
      <c r="F90" s="19"/>
      <c r="G90" s="19"/>
      <c r="H90" s="31"/>
      <c r="I90" s="19"/>
      <c r="J90" s="19"/>
      <c r="K90"/>
      <c r="L90"/>
      <c r="M90"/>
      <c r="N90"/>
      <c r="O90"/>
      <c r="P90"/>
      <c r="Q90"/>
      <c r="R90"/>
      <c r="S90"/>
      <c r="T90"/>
      <c r="U90"/>
      <c r="V90"/>
      <c r="W90"/>
      <c r="X90"/>
      <c r="Y90"/>
    </row>
    <row r="91" spans="1:25" x14ac:dyDescent="0.2">
      <c r="A91" s="2"/>
      <c r="B91" s="31"/>
      <c r="C91" s="19"/>
      <c r="D91" s="19"/>
      <c r="E91"/>
      <c r="F91" s="19"/>
      <c r="G91" s="19"/>
      <c r="H91" s="31"/>
      <c r="I91" s="19"/>
      <c r="J91" s="19"/>
      <c r="K91"/>
      <c r="L91"/>
      <c r="M91"/>
      <c r="N91"/>
      <c r="O91"/>
      <c r="P91"/>
      <c r="Q91"/>
      <c r="R91"/>
      <c r="S91"/>
      <c r="T91"/>
      <c r="U91"/>
      <c r="V91"/>
      <c r="W91"/>
      <c r="X91"/>
      <c r="Y91"/>
    </row>
    <row r="92" spans="1:25" x14ac:dyDescent="0.2">
      <c r="A92" s="2"/>
      <c r="B92" s="31"/>
      <c r="C92" s="19"/>
      <c r="D92" s="19"/>
      <c r="E92"/>
      <c r="F92" s="19"/>
      <c r="G92" s="19"/>
      <c r="H92" s="31"/>
      <c r="I92" s="19"/>
      <c r="J92" s="19"/>
      <c r="K92"/>
      <c r="L92"/>
      <c r="M92"/>
      <c r="N92"/>
      <c r="O92"/>
      <c r="P92"/>
      <c r="Q92"/>
      <c r="R92"/>
      <c r="S92"/>
      <c r="T92"/>
      <c r="U92"/>
      <c r="V92"/>
      <c r="W92"/>
      <c r="X92"/>
      <c r="Y92"/>
    </row>
    <row r="93" spans="1:25" x14ac:dyDescent="0.2">
      <c r="A93" s="2"/>
      <c r="B93" s="31"/>
      <c r="C93" s="19"/>
      <c r="D93" s="19"/>
      <c r="E93"/>
      <c r="F93" s="19"/>
      <c r="G93" s="19"/>
      <c r="H93" s="31"/>
      <c r="I93" s="19"/>
      <c r="J93" s="19"/>
      <c r="K93"/>
      <c r="L93"/>
      <c r="M93"/>
      <c r="N93"/>
      <c r="O93"/>
      <c r="P93"/>
      <c r="Q93"/>
      <c r="R93"/>
      <c r="S93"/>
      <c r="T93"/>
      <c r="U93"/>
      <c r="V93"/>
      <c r="W93"/>
      <c r="X93"/>
      <c r="Y93"/>
    </row>
    <row r="94" spans="1:25" x14ac:dyDescent="0.2">
      <c r="A94" s="2"/>
      <c r="B94" s="31"/>
      <c r="C94" s="19"/>
      <c r="D94" s="19"/>
      <c r="E94"/>
      <c r="F94" s="19"/>
      <c r="G94" s="19"/>
      <c r="H94" s="31"/>
      <c r="I94" s="19"/>
      <c r="J94" s="19"/>
      <c r="K94"/>
      <c r="L94"/>
      <c r="M94"/>
      <c r="N94"/>
      <c r="O94"/>
      <c r="P94"/>
      <c r="Q94"/>
      <c r="R94"/>
      <c r="S94"/>
      <c r="T94"/>
      <c r="U94"/>
      <c r="V94"/>
      <c r="W94"/>
      <c r="X94"/>
      <c r="Y94"/>
    </row>
    <row r="95" spans="1:25" x14ac:dyDescent="0.2">
      <c r="A95" s="2"/>
      <c r="B95" s="31"/>
      <c r="C95" s="19"/>
      <c r="D95" s="19"/>
      <c r="E95"/>
      <c r="F95" s="19"/>
      <c r="G95" s="19"/>
      <c r="H95" s="31"/>
      <c r="I95" s="19"/>
      <c r="J95" s="19"/>
      <c r="K95"/>
      <c r="L95"/>
      <c r="M95"/>
      <c r="N95"/>
      <c r="O95"/>
      <c r="P95"/>
      <c r="Q95"/>
      <c r="R95"/>
      <c r="S95"/>
      <c r="T95"/>
      <c r="U95"/>
      <c r="V95"/>
      <c r="W95"/>
      <c r="X95"/>
      <c r="Y95"/>
    </row>
    <row r="96" spans="1:25" x14ac:dyDescent="0.2">
      <c r="A96" s="2"/>
      <c r="B96" s="31"/>
      <c r="C96" s="19"/>
      <c r="D96" s="19"/>
      <c r="E96"/>
      <c r="F96" s="19"/>
      <c r="G96" s="19"/>
      <c r="H96" s="31"/>
      <c r="I96" s="19"/>
      <c r="J96" s="19"/>
      <c r="K96"/>
      <c r="L96"/>
      <c r="M96"/>
      <c r="N96"/>
      <c r="O96"/>
      <c r="P96"/>
      <c r="Q96"/>
      <c r="R96"/>
      <c r="S96"/>
      <c r="T96"/>
      <c r="U96"/>
      <c r="V96"/>
      <c r="W96"/>
      <c r="X96"/>
      <c r="Y96"/>
    </row>
    <row r="97" spans="1:25" x14ac:dyDescent="0.2">
      <c r="A97" s="2"/>
      <c r="B97" s="31"/>
      <c r="C97" s="19"/>
      <c r="D97" s="19"/>
      <c r="E97"/>
      <c r="F97" s="19"/>
      <c r="G97" s="19"/>
      <c r="H97" s="31"/>
      <c r="I97" s="19"/>
      <c r="J97" s="19"/>
      <c r="K97"/>
      <c r="L97"/>
      <c r="M97"/>
      <c r="N97"/>
      <c r="O97"/>
      <c r="P97"/>
      <c r="Q97"/>
      <c r="R97"/>
      <c r="S97"/>
      <c r="T97"/>
      <c r="U97"/>
      <c r="V97"/>
      <c r="W97"/>
      <c r="X97"/>
      <c r="Y97"/>
    </row>
    <row r="98" spans="1:25" x14ac:dyDescent="0.2">
      <c r="A98" s="2"/>
      <c r="B98" s="31"/>
      <c r="C98" s="19"/>
      <c r="D98" s="19"/>
      <c r="E98"/>
      <c r="F98" s="19"/>
      <c r="G98" s="19"/>
      <c r="H98" s="31"/>
      <c r="I98" s="19"/>
      <c r="J98" s="19"/>
      <c r="K98"/>
      <c r="L98"/>
      <c r="M98"/>
      <c r="N98"/>
      <c r="O98"/>
      <c r="P98"/>
      <c r="Q98"/>
      <c r="R98"/>
      <c r="S98"/>
      <c r="T98"/>
      <c r="U98"/>
      <c r="V98"/>
      <c r="W98"/>
      <c r="X98"/>
      <c r="Y98"/>
    </row>
    <row r="99" spans="1:25" x14ac:dyDescent="0.2">
      <c r="A99" s="2"/>
      <c r="B99" s="31"/>
      <c r="C99" s="19"/>
      <c r="D99" s="19"/>
      <c r="E99"/>
      <c r="F99" s="19"/>
      <c r="G99" s="19"/>
      <c r="H99" s="31"/>
      <c r="I99" s="19"/>
      <c r="J99" s="19"/>
      <c r="K99"/>
      <c r="L99"/>
      <c r="M99"/>
      <c r="N99"/>
      <c r="O99"/>
      <c r="P99"/>
      <c r="Q99"/>
      <c r="R99"/>
      <c r="S99"/>
      <c r="T99"/>
      <c r="U99"/>
      <c r="V99"/>
      <c r="W99"/>
      <c r="X99"/>
      <c r="Y99"/>
    </row>
    <row r="100" spans="1:25" x14ac:dyDescent="0.2">
      <c r="A100" s="2"/>
      <c r="B100" s="31"/>
      <c r="C100" s="19"/>
      <c r="D100" s="19"/>
      <c r="E100"/>
      <c r="F100" s="19"/>
      <c r="G100" s="19"/>
      <c r="H100" s="31"/>
      <c r="I100" s="19"/>
      <c r="J100" s="19"/>
      <c r="K100"/>
      <c r="L100"/>
      <c r="M100"/>
      <c r="N100"/>
      <c r="O100"/>
      <c r="P100"/>
      <c r="Q100"/>
      <c r="R100"/>
      <c r="S100"/>
      <c r="T100"/>
      <c r="U100"/>
      <c r="V100"/>
      <c r="W100"/>
      <c r="X100"/>
      <c r="Y100"/>
    </row>
    <row r="101" spans="1:25" x14ac:dyDescent="0.2">
      <c r="A101" s="2"/>
      <c r="B101" s="31"/>
      <c r="C101" s="19"/>
      <c r="D101" s="19"/>
      <c r="E101"/>
      <c r="F101" s="19"/>
      <c r="G101" s="19"/>
      <c r="H101" s="31"/>
      <c r="I101" s="19"/>
      <c r="J101" s="19"/>
      <c r="K101"/>
      <c r="L101"/>
      <c r="M101"/>
      <c r="N101"/>
      <c r="O101"/>
      <c r="P101"/>
      <c r="Q101"/>
      <c r="R101"/>
      <c r="S101"/>
      <c r="T101"/>
      <c r="U101"/>
      <c r="V101"/>
      <c r="W101"/>
      <c r="X101"/>
      <c r="Y101"/>
    </row>
    <row r="102" spans="1:25" x14ac:dyDescent="0.2">
      <c r="A102" s="2"/>
      <c r="B102" s="31"/>
      <c r="C102" s="19"/>
      <c r="D102" s="19"/>
      <c r="E102"/>
      <c r="F102" s="19"/>
      <c r="G102" s="19"/>
      <c r="H102" s="31"/>
      <c r="I102" s="19"/>
      <c r="J102" s="19"/>
      <c r="K102"/>
      <c r="L102"/>
      <c r="M102"/>
      <c r="N102"/>
      <c r="O102"/>
      <c r="P102"/>
      <c r="Q102"/>
      <c r="R102"/>
      <c r="S102"/>
      <c r="T102"/>
      <c r="U102"/>
      <c r="V102"/>
      <c r="W102"/>
      <c r="X102"/>
      <c r="Y102"/>
    </row>
    <row r="103" spans="1:25" x14ac:dyDescent="0.2">
      <c r="A103" s="2"/>
      <c r="B103" s="31"/>
      <c r="C103" s="19"/>
      <c r="D103" s="19"/>
      <c r="E103"/>
      <c r="F103" s="19"/>
      <c r="G103" s="19"/>
      <c r="H103" s="31"/>
      <c r="I103" s="19"/>
      <c r="J103" s="19"/>
      <c r="K103"/>
      <c r="L103"/>
      <c r="M103"/>
      <c r="N103"/>
      <c r="O103"/>
      <c r="P103"/>
      <c r="Q103"/>
      <c r="R103"/>
      <c r="S103"/>
      <c r="T103"/>
      <c r="U103"/>
      <c r="V103"/>
      <c r="W103"/>
      <c r="X103"/>
      <c r="Y103"/>
    </row>
    <row r="104" spans="1:25" x14ac:dyDescent="0.2">
      <c r="A104" s="2"/>
      <c r="B104" s="31"/>
      <c r="C104" s="19"/>
      <c r="D104" s="19"/>
      <c r="E104"/>
      <c r="F104" s="19"/>
      <c r="G104" s="19"/>
      <c r="H104" s="31"/>
      <c r="I104" s="19"/>
      <c r="J104" s="19"/>
      <c r="K104"/>
      <c r="L104"/>
      <c r="M104"/>
      <c r="N104"/>
      <c r="O104"/>
      <c r="P104"/>
      <c r="Q104"/>
      <c r="R104"/>
      <c r="S104"/>
      <c r="T104"/>
      <c r="U104"/>
      <c r="V104"/>
      <c r="W104"/>
      <c r="X104"/>
      <c r="Y104"/>
    </row>
    <row r="105" spans="1:25" x14ac:dyDescent="0.2">
      <c r="A105" s="2"/>
      <c r="B105" s="31"/>
      <c r="C105" s="19"/>
      <c r="D105" s="19"/>
      <c r="E105"/>
      <c r="F105" s="19"/>
      <c r="G105" s="19"/>
      <c r="H105" s="31"/>
      <c r="I105" s="19"/>
      <c r="J105" s="19"/>
      <c r="K105"/>
      <c r="L105"/>
      <c r="M105"/>
      <c r="N105"/>
      <c r="O105"/>
      <c r="P105"/>
      <c r="Q105"/>
      <c r="R105"/>
      <c r="S105"/>
      <c r="T105"/>
      <c r="U105"/>
      <c r="V105"/>
      <c r="W105"/>
      <c r="X105"/>
      <c r="Y105"/>
    </row>
    <row r="106" spans="1:25" x14ac:dyDescent="0.2">
      <c r="A106" s="2"/>
      <c r="B106" s="31"/>
      <c r="C106" s="19"/>
      <c r="D106" s="19"/>
      <c r="E106"/>
      <c r="F106" s="19"/>
      <c r="G106" s="19"/>
      <c r="H106" s="31"/>
      <c r="I106" s="19"/>
      <c r="J106" s="19"/>
      <c r="K106"/>
      <c r="L106"/>
      <c r="M106"/>
      <c r="N106"/>
      <c r="O106"/>
      <c r="P106"/>
      <c r="Q106"/>
      <c r="R106"/>
      <c r="S106"/>
      <c r="T106"/>
      <c r="U106"/>
      <c r="V106"/>
      <c r="W106"/>
      <c r="X106"/>
      <c r="Y106"/>
    </row>
    <row r="107" spans="1:25" x14ac:dyDescent="0.2">
      <c r="A107" s="2"/>
      <c r="B107" s="31"/>
      <c r="C107" s="19"/>
      <c r="D107" s="19"/>
      <c r="E107"/>
      <c r="F107" s="19"/>
      <c r="G107" s="19"/>
      <c r="H107" s="31"/>
      <c r="I107" s="19"/>
      <c r="J107" s="19"/>
      <c r="K107"/>
      <c r="L107"/>
      <c r="M107"/>
      <c r="N107"/>
      <c r="O107"/>
      <c r="P107"/>
      <c r="Q107"/>
      <c r="R107"/>
      <c r="S107"/>
      <c r="T107"/>
      <c r="U107"/>
      <c r="V107"/>
      <c r="W107"/>
      <c r="X107"/>
      <c r="Y107"/>
    </row>
    <row r="108" spans="1:25" x14ac:dyDescent="0.2">
      <c r="A108" s="2"/>
      <c r="B108" s="31"/>
      <c r="C108" s="19"/>
      <c r="D108" s="19"/>
      <c r="E108"/>
      <c r="F108" s="19"/>
      <c r="G108" s="19"/>
      <c r="H108" s="31"/>
      <c r="I108" s="19"/>
      <c r="J108" s="19"/>
      <c r="K108"/>
      <c r="L108"/>
      <c r="M108"/>
      <c r="N108"/>
      <c r="O108"/>
      <c r="P108"/>
      <c r="Q108"/>
      <c r="R108"/>
      <c r="S108"/>
      <c r="T108"/>
      <c r="U108"/>
      <c r="V108"/>
      <c r="W108"/>
      <c r="X108"/>
      <c r="Y108"/>
    </row>
    <row r="109" spans="1:25" x14ac:dyDescent="0.2">
      <c r="A109" s="2"/>
      <c r="B109" s="31"/>
      <c r="C109" s="19"/>
      <c r="D109" s="19"/>
      <c r="E109"/>
      <c r="F109" s="19"/>
      <c r="G109" s="19"/>
      <c r="H109" s="31"/>
      <c r="I109" s="19"/>
      <c r="J109" s="19"/>
      <c r="K109"/>
      <c r="L109"/>
      <c r="M109"/>
      <c r="N109"/>
      <c r="O109"/>
      <c r="P109"/>
      <c r="Q109"/>
      <c r="R109"/>
      <c r="S109"/>
      <c r="T109"/>
      <c r="U109"/>
      <c r="V109"/>
      <c r="W109"/>
      <c r="X109"/>
      <c r="Y109"/>
    </row>
    <row r="110" spans="1:25" x14ac:dyDescent="0.2">
      <c r="A110" s="2"/>
      <c r="B110" s="31"/>
      <c r="C110" s="19"/>
      <c r="D110" s="19"/>
      <c r="E110"/>
      <c r="F110" s="19"/>
      <c r="G110" s="19"/>
      <c r="H110" s="31"/>
      <c r="I110" s="19"/>
      <c r="J110" s="19"/>
      <c r="K110"/>
      <c r="L110"/>
      <c r="M110"/>
      <c r="N110"/>
      <c r="O110"/>
      <c r="P110"/>
      <c r="Q110"/>
      <c r="R110"/>
      <c r="S110"/>
      <c r="T110"/>
      <c r="U110"/>
      <c r="V110"/>
      <c r="W110"/>
      <c r="X110"/>
      <c r="Y110"/>
    </row>
    <row r="111" spans="1:25" x14ac:dyDescent="0.2">
      <c r="A111" s="2"/>
      <c r="B111" s="31"/>
      <c r="C111" s="19"/>
      <c r="D111" s="19"/>
      <c r="E111"/>
      <c r="F111" s="19"/>
      <c r="G111" s="19"/>
      <c r="H111" s="31"/>
      <c r="I111" s="19"/>
      <c r="J111" s="19"/>
      <c r="K111"/>
      <c r="L111"/>
      <c r="M111"/>
      <c r="N111"/>
      <c r="O111"/>
      <c r="P111"/>
      <c r="Q111"/>
      <c r="R111"/>
      <c r="S111"/>
      <c r="T111"/>
      <c r="U111"/>
      <c r="V111"/>
      <c r="W111"/>
      <c r="X111"/>
      <c r="Y111"/>
    </row>
    <row r="112" spans="1:25" x14ac:dyDescent="0.2">
      <c r="A112" s="2"/>
      <c r="B112" s="31"/>
      <c r="C112" s="19"/>
      <c r="D112" s="19"/>
      <c r="E112"/>
      <c r="F112" s="19"/>
      <c r="G112" s="19"/>
      <c r="H112" s="31"/>
      <c r="I112" s="19"/>
      <c r="J112" s="19"/>
      <c r="K112"/>
      <c r="L112"/>
      <c r="M112"/>
      <c r="N112"/>
      <c r="O112"/>
      <c r="P112"/>
      <c r="Q112"/>
      <c r="R112"/>
      <c r="S112"/>
      <c r="T112"/>
      <c r="U112"/>
      <c r="V112"/>
      <c r="W112"/>
      <c r="X112"/>
      <c r="Y112"/>
    </row>
    <row r="113" spans="1:25" x14ac:dyDescent="0.2">
      <c r="A113" s="2"/>
      <c r="B113" s="31"/>
      <c r="C113" s="19"/>
      <c r="D113" s="19"/>
      <c r="E113"/>
      <c r="F113" s="19"/>
      <c r="G113" s="19"/>
      <c r="H113" s="31"/>
      <c r="I113" s="19"/>
      <c r="J113" s="19"/>
      <c r="K113"/>
      <c r="L113"/>
      <c r="M113"/>
      <c r="N113"/>
      <c r="O113"/>
      <c r="P113"/>
      <c r="Q113"/>
      <c r="R113"/>
      <c r="S113"/>
      <c r="T113"/>
      <c r="U113"/>
      <c r="V113"/>
      <c r="W113"/>
      <c r="X113"/>
      <c r="Y113"/>
    </row>
    <row r="114" spans="1:25" x14ac:dyDescent="0.2">
      <c r="A114" s="2"/>
      <c r="B114" s="31"/>
      <c r="C114" s="19"/>
      <c r="D114" s="19"/>
      <c r="E114"/>
      <c r="F114" s="19"/>
      <c r="G114" s="19"/>
      <c r="H114" s="31"/>
      <c r="I114" s="19"/>
      <c r="J114" s="19"/>
      <c r="K114"/>
      <c r="L114"/>
      <c r="M114"/>
      <c r="N114"/>
      <c r="O114"/>
      <c r="P114"/>
      <c r="Q114"/>
      <c r="R114"/>
      <c r="S114"/>
      <c r="T114"/>
      <c r="U114"/>
      <c r="V114"/>
      <c r="W114"/>
      <c r="X114"/>
      <c r="Y114"/>
    </row>
    <row r="115" spans="1:25" x14ac:dyDescent="0.2">
      <c r="A115" s="2"/>
      <c r="B115" s="31"/>
      <c r="C115" s="19"/>
      <c r="D115" s="19"/>
      <c r="E115"/>
      <c r="F115" s="19"/>
      <c r="G115" s="19"/>
      <c r="H115" s="31"/>
      <c r="I115" s="19"/>
      <c r="J115" s="19"/>
      <c r="K115"/>
      <c r="L115"/>
      <c r="M115"/>
      <c r="N115"/>
      <c r="O115"/>
      <c r="P115"/>
      <c r="Q115"/>
      <c r="R115"/>
      <c r="S115"/>
      <c r="T115"/>
      <c r="U115"/>
      <c r="V115"/>
      <c r="W115"/>
      <c r="X115"/>
      <c r="Y115"/>
    </row>
    <row r="116" spans="1:25" x14ac:dyDescent="0.2">
      <c r="A116" s="2"/>
      <c r="B116" s="31"/>
      <c r="C116" s="19"/>
      <c r="D116" s="19"/>
      <c r="E116"/>
      <c r="F116" s="19"/>
      <c r="G116" s="19"/>
      <c r="H116" s="31"/>
      <c r="I116" s="19"/>
      <c r="J116" s="19"/>
      <c r="K116"/>
      <c r="L116"/>
      <c r="M116"/>
      <c r="N116"/>
      <c r="O116"/>
      <c r="P116"/>
      <c r="Q116"/>
      <c r="R116"/>
      <c r="S116"/>
      <c r="T116"/>
      <c r="U116"/>
      <c r="V116"/>
      <c r="W116"/>
      <c r="X116"/>
      <c r="Y116"/>
    </row>
    <row r="117" spans="1:25" x14ac:dyDescent="0.2">
      <c r="A117" s="2"/>
      <c r="B117" s="31"/>
      <c r="C117" s="19"/>
      <c r="D117" s="19"/>
      <c r="E117"/>
      <c r="F117" s="19"/>
      <c r="G117" s="19"/>
      <c r="H117" s="31"/>
      <c r="I117" s="19"/>
      <c r="J117" s="19"/>
      <c r="K117"/>
      <c r="L117"/>
      <c r="M117"/>
      <c r="N117"/>
      <c r="O117"/>
      <c r="P117"/>
      <c r="Q117"/>
      <c r="R117"/>
      <c r="S117"/>
      <c r="T117"/>
      <c r="U117"/>
      <c r="V117"/>
      <c r="W117"/>
      <c r="X117"/>
      <c r="Y117"/>
    </row>
    <row r="118" spans="1:25" x14ac:dyDescent="0.2">
      <c r="A118" s="2"/>
      <c r="B118" s="31"/>
      <c r="C118" s="19"/>
      <c r="D118" s="19"/>
      <c r="E118"/>
      <c r="F118" s="19"/>
      <c r="G118" s="19"/>
      <c r="H118" s="31"/>
      <c r="I118" s="19"/>
      <c r="J118" s="19"/>
      <c r="K118"/>
      <c r="L118"/>
      <c r="M118"/>
      <c r="N118"/>
      <c r="O118"/>
      <c r="P118"/>
      <c r="Q118"/>
      <c r="R118"/>
      <c r="S118"/>
      <c r="T118"/>
      <c r="U118"/>
      <c r="V118"/>
      <c r="W118"/>
      <c r="X118"/>
      <c r="Y118"/>
    </row>
    <row r="119" spans="1:25" x14ac:dyDescent="0.2">
      <c r="A119" s="2"/>
      <c r="B119" s="31"/>
      <c r="C119" s="19"/>
      <c r="D119" s="19"/>
      <c r="E119"/>
      <c r="F119" s="19"/>
      <c r="G119" s="19"/>
      <c r="H119" s="31"/>
      <c r="I119" s="19"/>
      <c r="J119" s="19"/>
      <c r="K119"/>
      <c r="L119"/>
      <c r="M119"/>
      <c r="N119"/>
      <c r="O119"/>
      <c r="P119"/>
      <c r="Q119"/>
      <c r="R119"/>
      <c r="S119"/>
      <c r="T119"/>
      <c r="U119"/>
      <c r="V119"/>
      <c r="W119"/>
      <c r="X119"/>
      <c r="Y119"/>
    </row>
    <row r="120" spans="1:25" x14ac:dyDescent="0.2">
      <c r="A120" s="2"/>
      <c r="B120" s="31"/>
      <c r="C120" s="19"/>
      <c r="D120" s="19"/>
      <c r="E120"/>
      <c r="F120" s="19"/>
      <c r="G120" s="19"/>
      <c r="H120" s="31"/>
      <c r="I120" s="19"/>
      <c r="J120" s="19"/>
      <c r="K120"/>
      <c r="L120"/>
      <c r="M120"/>
      <c r="N120"/>
      <c r="O120"/>
      <c r="P120"/>
      <c r="Q120"/>
      <c r="R120"/>
      <c r="S120"/>
      <c r="T120"/>
      <c r="U120"/>
      <c r="V120"/>
      <c r="W120"/>
      <c r="X120"/>
      <c r="Y120"/>
    </row>
    <row r="121" spans="1:25" x14ac:dyDescent="0.2">
      <c r="A121" s="2"/>
      <c r="B121" s="31"/>
      <c r="C121" s="19"/>
      <c r="D121" s="19"/>
      <c r="E121"/>
      <c r="F121" s="19"/>
      <c r="G121" s="19"/>
      <c r="H121" s="31"/>
      <c r="I121" s="19"/>
      <c r="J121" s="19"/>
      <c r="K121"/>
      <c r="L121"/>
      <c r="M121"/>
      <c r="N121"/>
      <c r="O121"/>
      <c r="P121"/>
      <c r="Q121"/>
      <c r="R121"/>
      <c r="S121"/>
      <c r="T121"/>
      <c r="U121"/>
      <c r="V121"/>
      <c r="W121"/>
      <c r="X121"/>
      <c r="Y121"/>
    </row>
    <row r="122" spans="1:25" x14ac:dyDescent="0.2">
      <c r="A122" s="2"/>
      <c r="B122" s="31"/>
      <c r="C122" s="19"/>
      <c r="D122" s="19"/>
      <c r="E122"/>
      <c r="F122" s="19"/>
      <c r="G122" s="19"/>
      <c r="H122" s="31"/>
      <c r="I122" s="19"/>
      <c r="J122" s="19"/>
      <c r="K122"/>
      <c r="L122"/>
      <c r="M122"/>
      <c r="N122"/>
      <c r="O122"/>
      <c r="P122"/>
      <c r="Q122"/>
      <c r="R122"/>
      <c r="S122"/>
      <c r="T122"/>
      <c r="U122"/>
      <c r="V122"/>
      <c r="W122"/>
      <c r="X122"/>
      <c r="Y122"/>
    </row>
    <row r="123" spans="1:25" x14ac:dyDescent="0.2">
      <c r="A123" s="2"/>
      <c r="B123" s="31"/>
      <c r="C123" s="19"/>
      <c r="D123" s="19"/>
      <c r="E123"/>
      <c r="F123" s="19"/>
      <c r="G123" s="19"/>
      <c r="H123" s="31"/>
      <c r="I123" s="19"/>
      <c r="J123" s="19"/>
      <c r="K123"/>
      <c r="L123"/>
      <c r="M123"/>
      <c r="N123"/>
      <c r="O123"/>
      <c r="P123"/>
      <c r="Q123"/>
      <c r="R123"/>
      <c r="S123"/>
      <c r="T123"/>
      <c r="U123"/>
      <c r="V123"/>
      <c r="W123"/>
      <c r="X123"/>
      <c r="Y123"/>
    </row>
    <row r="124" spans="1:25" x14ac:dyDescent="0.2">
      <c r="A124" s="2"/>
      <c r="B124" s="31"/>
      <c r="C124" s="19"/>
      <c r="D124" s="19"/>
      <c r="E124"/>
      <c r="F124" s="19"/>
      <c r="G124" s="19"/>
      <c r="H124" s="31"/>
      <c r="I124" s="19"/>
      <c r="J124" s="19"/>
      <c r="K124"/>
      <c r="L124"/>
      <c r="M124"/>
      <c r="N124"/>
      <c r="O124"/>
      <c r="P124"/>
      <c r="Q124"/>
      <c r="R124"/>
      <c r="S124"/>
      <c r="T124"/>
      <c r="U124"/>
      <c r="V124"/>
      <c r="W124"/>
      <c r="X124"/>
      <c r="Y124"/>
    </row>
    <row r="125" spans="1:25" x14ac:dyDescent="0.2">
      <c r="A125" s="2"/>
      <c r="B125" s="31"/>
      <c r="C125" s="19"/>
      <c r="D125" s="19"/>
      <c r="E125"/>
      <c r="F125" s="19"/>
      <c r="G125" s="19"/>
      <c r="H125" s="31"/>
      <c r="I125" s="19"/>
      <c r="J125" s="19"/>
      <c r="K125"/>
      <c r="L125"/>
      <c r="M125"/>
      <c r="N125"/>
      <c r="O125"/>
      <c r="P125"/>
      <c r="Q125"/>
      <c r="R125"/>
      <c r="S125"/>
      <c r="T125"/>
      <c r="U125"/>
      <c r="V125"/>
      <c r="W125"/>
      <c r="X125"/>
      <c r="Y125"/>
    </row>
    <row r="126" spans="1:25" x14ac:dyDescent="0.2">
      <c r="A126" s="2"/>
      <c r="B126" s="31"/>
      <c r="C126" s="19"/>
      <c r="D126" s="19"/>
      <c r="E126"/>
      <c r="F126" s="19"/>
      <c r="G126" s="19"/>
      <c r="H126" s="31"/>
      <c r="I126" s="19"/>
      <c r="J126" s="19"/>
      <c r="K126"/>
      <c r="L126"/>
      <c r="M126"/>
      <c r="N126"/>
      <c r="O126"/>
      <c r="P126"/>
      <c r="Q126"/>
      <c r="R126"/>
      <c r="S126"/>
      <c r="T126"/>
      <c r="U126"/>
      <c r="V126"/>
      <c r="W126"/>
      <c r="X126"/>
      <c r="Y126"/>
    </row>
    <row r="127" spans="1:25" x14ac:dyDescent="0.2">
      <c r="A127" s="2"/>
      <c r="B127" s="31"/>
      <c r="C127" s="19"/>
      <c r="D127" s="19"/>
      <c r="E127"/>
      <c r="F127" s="19"/>
      <c r="G127" s="19"/>
      <c r="H127" s="31"/>
      <c r="I127" s="19"/>
      <c r="J127" s="19"/>
      <c r="K127"/>
      <c r="L127"/>
      <c r="M127"/>
      <c r="N127"/>
      <c r="O127"/>
      <c r="P127"/>
      <c r="Q127"/>
      <c r="R127"/>
      <c r="S127"/>
      <c r="T127"/>
      <c r="U127"/>
      <c r="V127"/>
      <c r="W127"/>
      <c r="X127"/>
      <c r="Y127"/>
    </row>
    <row r="128" spans="1:25" x14ac:dyDescent="0.2">
      <c r="A128" s="2"/>
      <c r="B128" s="31"/>
      <c r="C128" s="19"/>
      <c r="D128" s="19"/>
      <c r="E128"/>
      <c r="F128" s="19"/>
      <c r="G128" s="19"/>
      <c r="H128" s="31"/>
      <c r="I128" s="19"/>
      <c r="J128" s="19"/>
      <c r="K128"/>
      <c r="L128"/>
      <c r="M128"/>
      <c r="N128"/>
      <c r="O128"/>
      <c r="P128"/>
      <c r="Q128"/>
      <c r="R128"/>
      <c r="S128"/>
      <c r="T128"/>
      <c r="U128"/>
      <c r="V128"/>
      <c r="W128"/>
      <c r="X128"/>
      <c r="Y128"/>
    </row>
    <row r="129" spans="1:25" x14ac:dyDescent="0.2">
      <c r="A129" s="2"/>
      <c r="B129" s="31"/>
      <c r="C129" s="19"/>
      <c r="D129" s="19"/>
      <c r="E129"/>
      <c r="F129" s="19"/>
      <c r="G129" s="19"/>
      <c r="H129" s="31"/>
      <c r="I129" s="19"/>
      <c r="J129" s="19"/>
      <c r="K129"/>
      <c r="L129"/>
      <c r="M129"/>
      <c r="N129"/>
      <c r="O129"/>
      <c r="P129"/>
      <c r="Q129"/>
      <c r="R129"/>
      <c r="S129"/>
      <c r="T129"/>
      <c r="U129"/>
      <c r="V129"/>
      <c r="W129"/>
      <c r="X129"/>
      <c r="Y129"/>
    </row>
    <row r="130" spans="1:25" x14ac:dyDescent="0.2">
      <c r="A130" s="2"/>
      <c r="B130" s="31"/>
      <c r="C130" s="19"/>
      <c r="D130" s="19"/>
      <c r="E130"/>
      <c r="F130" s="19"/>
      <c r="G130" s="19"/>
      <c r="H130" s="31"/>
      <c r="I130" s="19"/>
      <c r="J130" s="19"/>
      <c r="K130"/>
      <c r="L130"/>
      <c r="M130"/>
      <c r="N130"/>
      <c r="O130"/>
      <c r="P130"/>
      <c r="Q130"/>
      <c r="R130"/>
      <c r="S130"/>
      <c r="T130"/>
      <c r="U130"/>
      <c r="V130"/>
      <c r="W130"/>
      <c r="X130"/>
      <c r="Y130"/>
    </row>
    <row r="131" spans="1:25" x14ac:dyDescent="0.2">
      <c r="A131" s="2"/>
      <c r="B131" s="31"/>
      <c r="C131" s="19"/>
      <c r="D131" s="19"/>
      <c r="E131"/>
      <c r="F131" s="19"/>
      <c r="G131" s="19"/>
      <c r="H131" s="31"/>
      <c r="I131" s="19"/>
      <c r="J131" s="19"/>
      <c r="K131"/>
      <c r="L131"/>
      <c r="M131"/>
      <c r="N131"/>
      <c r="O131"/>
      <c r="P131"/>
      <c r="Q131"/>
      <c r="R131"/>
      <c r="S131"/>
      <c r="T131"/>
      <c r="U131"/>
      <c r="V131"/>
      <c r="W131"/>
      <c r="X131"/>
      <c r="Y131"/>
    </row>
    <row r="132" spans="1:25" x14ac:dyDescent="0.2">
      <c r="A132" s="2"/>
      <c r="B132" s="31"/>
      <c r="C132" s="19"/>
      <c r="D132" s="19"/>
      <c r="E132"/>
      <c r="F132" s="19"/>
      <c r="G132" s="19"/>
      <c r="H132" s="31"/>
      <c r="I132" s="19"/>
      <c r="J132" s="19"/>
      <c r="K132"/>
      <c r="L132"/>
      <c r="M132"/>
      <c r="N132"/>
      <c r="O132"/>
      <c r="P132"/>
      <c r="Q132"/>
      <c r="R132"/>
      <c r="S132"/>
      <c r="T132"/>
      <c r="U132"/>
      <c r="V132"/>
      <c r="W132"/>
      <c r="X132"/>
      <c r="Y132"/>
    </row>
    <row r="133" spans="1:25" x14ac:dyDescent="0.2">
      <c r="A133" s="2"/>
      <c r="B133" s="31"/>
      <c r="C133" s="19"/>
      <c r="D133" s="19"/>
      <c r="E133"/>
      <c r="F133" s="19"/>
      <c r="G133" s="19"/>
      <c r="H133" s="31"/>
      <c r="I133" s="19"/>
      <c r="J133" s="19"/>
      <c r="K133"/>
      <c r="L133"/>
      <c r="M133"/>
      <c r="N133"/>
      <c r="O133"/>
      <c r="P133"/>
      <c r="Q133"/>
      <c r="R133"/>
      <c r="S133"/>
      <c r="T133"/>
      <c r="U133"/>
      <c r="V133"/>
      <c r="W133"/>
      <c r="X133"/>
      <c r="Y133"/>
    </row>
    <row r="134" spans="1:25" x14ac:dyDescent="0.2">
      <c r="A134" s="2"/>
      <c r="B134" s="31"/>
      <c r="C134" s="19"/>
      <c r="D134" s="19"/>
      <c r="E134"/>
      <c r="F134" s="19"/>
      <c r="G134" s="19"/>
      <c r="H134" s="31"/>
      <c r="I134" s="19"/>
      <c r="J134" s="19"/>
      <c r="K134"/>
      <c r="L134"/>
      <c r="M134"/>
      <c r="N134"/>
      <c r="O134"/>
      <c r="P134"/>
      <c r="Q134"/>
      <c r="R134"/>
      <c r="S134"/>
      <c r="T134"/>
      <c r="U134"/>
      <c r="V134"/>
      <c r="W134"/>
      <c r="X134"/>
      <c r="Y134"/>
    </row>
    <row r="135" spans="1:25" x14ac:dyDescent="0.2">
      <c r="A135" s="2"/>
      <c r="B135" s="31"/>
      <c r="C135" s="19"/>
      <c r="D135" s="19"/>
      <c r="E135"/>
      <c r="F135" s="19"/>
      <c r="G135" s="19"/>
      <c r="H135" s="31"/>
      <c r="I135" s="19"/>
      <c r="J135" s="19"/>
      <c r="K135"/>
      <c r="L135"/>
      <c r="M135"/>
      <c r="N135"/>
      <c r="O135"/>
      <c r="P135"/>
      <c r="Q135"/>
      <c r="R135"/>
      <c r="S135"/>
      <c r="T135"/>
      <c r="U135"/>
      <c r="V135"/>
      <c r="W135"/>
      <c r="X135"/>
      <c r="Y135"/>
    </row>
    <row r="136" spans="1:25" x14ac:dyDescent="0.2">
      <c r="A136" s="2"/>
      <c r="B136" s="31"/>
      <c r="C136" s="19"/>
      <c r="D136" s="19"/>
      <c r="E136"/>
      <c r="F136" s="19"/>
      <c r="G136" s="19"/>
      <c r="H136" s="31"/>
      <c r="I136" s="19"/>
      <c r="J136" s="19"/>
      <c r="K136"/>
      <c r="L136"/>
      <c r="M136"/>
      <c r="N136"/>
      <c r="O136"/>
      <c r="P136"/>
      <c r="Q136"/>
      <c r="R136"/>
      <c r="S136"/>
      <c r="T136"/>
      <c r="U136"/>
      <c r="V136"/>
      <c r="W136"/>
      <c r="X136"/>
      <c r="Y136"/>
    </row>
    <row r="137" spans="1:25" x14ac:dyDescent="0.2">
      <c r="A137" s="2"/>
      <c r="B137" s="31"/>
      <c r="C137" s="19"/>
      <c r="D137" s="19"/>
      <c r="E137"/>
      <c r="F137" s="19"/>
      <c r="G137" s="19"/>
      <c r="H137" s="31"/>
      <c r="I137" s="19"/>
      <c r="J137" s="19"/>
      <c r="K137"/>
      <c r="L137"/>
      <c r="M137"/>
      <c r="N137"/>
      <c r="O137"/>
      <c r="P137"/>
      <c r="Q137"/>
      <c r="R137"/>
      <c r="S137"/>
      <c r="T137"/>
      <c r="U137"/>
      <c r="V137"/>
      <c r="W137"/>
      <c r="X137"/>
      <c r="Y137"/>
    </row>
    <row r="138" spans="1:25" x14ac:dyDescent="0.2">
      <c r="A138" s="2"/>
      <c r="B138" s="31"/>
      <c r="C138" s="19"/>
      <c r="D138" s="19"/>
      <c r="E138"/>
      <c r="F138" s="19"/>
      <c r="G138" s="19"/>
      <c r="H138" s="31"/>
      <c r="I138" s="19"/>
      <c r="J138" s="19"/>
      <c r="K138"/>
      <c r="L138"/>
      <c r="M138"/>
      <c r="N138"/>
      <c r="O138"/>
      <c r="P138"/>
      <c r="Q138"/>
      <c r="R138"/>
      <c r="S138"/>
      <c r="T138"/>
      <c r="U138"/>
      <c r="V138"/>
      <c r="W138"/>
      <c r="X138"/>
      <c r="Y138"/>
    </row>
    <row r="139" spans="1:25" x14ac:dyDescent="0.2">
      <c r="A139" s="2"/>
      <c r="B139" s="31"/>
      <c r="C139" s="19"/>
      <c r="D139" s="19"/>
      <c r="E139"/>
      <c r="F139" s="19"/>
      <c r="G139" s="19"/>
      <c r="H139" s="31"/>
      <c r="I139" s="19"/>
      <c r="J139" s="19"/>
      <c r="K139"/>
      <c r="L139"/>
      <c r="M139"/>
      <c r="N139"/>
      <c r="O139"/>
      <c r="P139"/>
      <c r="Q139"/>
      <c r="R139"/>
      <c r="S139"/>
      <c r="T139"/>
      <c r="U139"/>
      <c r="V139"/>
      <c r="W139"/>
      <c r="X139"/>
      <c r="Y139"/>
    </row>
    <row r="140" spans="1:25" x14ac:dyDescent="0.2">
      <c r="A140" s="2"/>
      <c r="B140" s="31"/>
      <c r="C140" s="19"/>
      <c r="D140" s="19"/>
      <c r="E140"/>
      <c r="F140" s="19"/>
      <c r="G140" s="19"/>
      <c r="H140" s="31"/>
      <c r="I140" s="19"/>
      <c r="J140" s="19"/>
      <c r="K140"/>
      <c r="L140"/>
      <c r="M140"/>
      <c r="N140"/>
      <c r="O140"/>
      <c r="P140"/>
      <c r="Q140"/>
      <c r="R140"/>
      <c r="S140"/>
      <c r="T140"/>
      <c r="U140"/>
      <c r="V140"/>
      <c r="W140"/>
      <c r="X140"/>
      <c r="Y140"/>
    </row>
    <row r="141" spans="1:25" x14ac:dyDescent="0.2">
      <c r="A141" s="2"/>
      <c r="B141" s="31"/>
      <c r="C141" s="19"/>
      <c r="D141" s="19"/>
      <c r="E141"/>
      <c r="F141" s="19"/>
      <c r="G141" s="19"/>
      <c r="H141" s="31"/>
      <c r="I141" s="19"/>
      <c r="J141" s="19"/>
      <c r="K141"/>
      <c r="L141"/>
      <c r="M141"/>
      <c r="N141"/>
      <c r="O141"/>
      <c r="P141"/>
      <c r="Q141"/>
      <c r="R141"/>
      <c r="S141"/>
      <c r="T141"/>
      <c r="U141"/>
      <c r="V141"/>
      <c r="W141"/>
      <c r="X141"/>
      <c r="Y141"/>
    </row>
    <row r="142" spans="1:25" x14ac:dyDescent="0.2">
      <c r="A142" s="2"/>
      <c r="B142" s="31"/>
      <c r="C142" s="19"/>
      <c r="D142" s="19"/>
      <c r="E142"/>
      <c r="F142" s="19"/>
      <c r="G142" s="19"/>
      <c r="H142" s="31"/>
      <c r="I142" s="19"/>
      <c r="J142" s="19"/>
      <c r="K142"/>
      <c r="L142"/>
      <c r="M142"/>
      <c r="N142"/>
      <c r="O142"/>
      <c r="P142"/>
      <c r="Q142"/>
      <c r="R142"/>
      <c r="S142"/>
      <c r="T142"/>
      <c r="U142"/>
      <c r="V142"/>
      <c r="W142"/>
      <c r="X142"/>
      <c r="Y142"/>
    </row>
    <row r="143" spans="1:25" x14ac:dyDescent="0.2">
      <c r="A143" s="2"/>
      <c r="B143" s="31"/>
      <c r="C143" s="19"/>
      <c r="D143" s="19"/>
      <c r="E143"/>
      <c r="F143" s="19"/>
      <c r="G143" s="19"/>
      <c r="H143" s="31"/>
      <c r="I143" s="19"/>
      <c r="J143" s="19"/>
      <c r="K143"/>
      <c r="L143"/>
      <c r="M143"/>
      <c r="N143"/>
      <c r="O143"/>
      <c r="P143"/>
      <c r="Q143"/>
      <c r="R143"/>
      <c r="S143"/>
      <c r="T143"/>
      <c r="U143"/>
      <c r="V143"/>
      <c r="W143"/>
      <c r="X143"/>
      <c r="Y143"/>
    </row>
    <row r="144" spans="1:25" x14ac:dyDescent="0.2">
      <c r="A144" s="2"/>
      <c r="B144" s="31"/>
      <c r="C144" s="19"/>
      <c r="D144" s="19"/>
      <c r="E144"/>
      <c r="F144" s="19"/>
      <c r="G144" s="19"/>
      <c r="H144" s="31"/>
      <c r="I144" s="19"/>
      <c r="J144" s="19"/>
      <c r="K144"/>
      <c r="L144"/>
      <c r="M144"/>
      <c r="N144"/>
      <c r="O144"/>
      <c r="P144"/>
      <c r="Q144"/>
      <c r="R144"/>
      <c r="S144"/>
      <c r="T144"/>
      <c r="U144"/>
      <c r="V144"/>
      <c r="W144"/>
      <c r="X144"/>
      <c r="Y144"/>
    </row>
    <row r="145" spans="1:25" x14ac:dyDescent="0.2">
      <c r="A145" s="2"/>
      <c r="B145" s="31"/>
      <c r="C145" s="19"/>
      <c r="D145" s="19"/>
      <c r="E145"/>
      <c r="F145" s="19"/>
      <c r="G145" s="19"/>
      <c r="H145" s="31"/>
      <c r="I145" s="19"/>
      <c r="J145" s="19"/>
      <c r="K145"/>
      <c r="L145"/>
      <c r="M145"/>
      <c r="N145"/>
      <c r="O145"/>
      <c r="P145"/>
      <c r="Q145"/>
      <c r="R145"/>
      <c r="S145"/>
      <c r="T145"/>
      <c r="U145"/>
      <c r="V145"/>
      <c r="W145"/>
      <c r="X145"/>
      <c r="Y145"/>
    </row>
    <row r="146" spans="1:25" x14ac:dyDescent="0.2">
      <c r="A146" s="2"/>
      <c r="B146" s="31"/>
      <c r="C146" s="19"/>
      <c r="D146" s="19"/>
      <c r="E146"/>
      <c r="F146" s="19"/>
      <c r="G146" s="19"/>
      <c r="H146" s="31"/>
      <c r="I146" s="19"/>
      <c r="J146" s="19"/>
      <c r="K146"/>
      <c r="L146"/>
      <c r="M146"/>
      <c r="N146"/>
      <c r="O146"/>
      <c r="P146"/>
      <c r="Q146"/>
      <c r="R146"/>
      <c r="S146"/>
      <c r="T146"/>
      <c r="U146"/>
      <c r="V146"/>
      <c r="W146"/>
      <c r="X146"/>
      <c r="Y146"/>
    </row>
    <row r="147" spans="1:25" x14ac:dyDescent="0.2">
      <c r="A147" s="2"/>
      <c r="B147" s="31"/>
      <c r="C147" s="19"/>
      <c r="D147" s="19"/>
      <c r="E147"/>
      <c r="F147" s="19"/>
      <c r="G147" s="19"/>
      <c r="H147" s="31"/>
      <c r="I147" s="19"/>
      <c r="J147" s="19"/>
      <c r="K147"/>
      <c r="L147"/>
      <c r="M147"/>
      <c r="N147"/>
      <c r="O147"/>
      <c r="P147"/>
      <c r="Q147"/>
      <c r="R147"/>
      <c r="S147"/>
      <c r="T147"/>
      <c r="U147"/>
      <c r="V147"/>
      <c r="W147"/>
      <c r="X147"/>
      <c r="Y147"/>
    </row>
    <row r="148" spans="1:25" x14ac:dyDescent="0.2">
      <c r="A148" s="2"/>
      <c r="B148" s="31"/>
      <c r="C148" s="19"/>
      <c r="D148" s="19"/>
      <c r="E148"/>
      <c r="F148" s="19"/>
      <c r="G148" s="19"/>
      <c r="H148" s="31"/>
      <c r="I148" s="19"/>
      <c r="J148" s="19"/>
      <c r="K148"/>
      <c r="L148"/>
      <c r="M148"/>
      <c r="N148"/>
      <c r="O148"/>
      <c r="P148"/>
      <c r="Q148"/>
      <c r="R148"/>
      <c r="S148"/>
      <c r="T148"/>
      <c r="U148"/>
      <c r="V148"/>
      <c r="W148"/>
      <c r="X148"/>
      <c r="Y148"/>
    </row>
    <row r="149" spans="1:25" x14ac:dyDescent="0.2">
      <c r="A149" s="2"/>
      <c r="B149" s="31"/>
      <c r="C149" s="19"/>
      <c r="D149" s="19"/>
      <c r="E149"/>
      <c r="F149" s="19"/>
      <c r="G149" s="19"/>
      <c r="H149" s="31"/>
      <c r="I149" s="19"/>
      <c r="J149" s="19"/>
      <c r="K149"/>
      <c r="L149"/>
      <c r="M149"/>
      <c r="N149"/>
      <c r="O149"/>
      <c r="P149"/>
      <c r="Q149"/>
      <c r="R149"/>
      <c r="S149"/>
      <c r="T149"/>
      <c r="U149"/>
      <c r="V149"/>
      <c r="W149"/>
      <c r="X149"/>
      <c r="Y149"/>
    </row>
    <row r="150" spans="1:25" x14ac:dyDescent="0.2">
      <c r="A150" s="2"/>
      <c r="B150" s="31"/>
      <c r="C150" s="19"/>
      <c r="D150" s="19"/>
      <c r="E150"/>
      <c r="F150" s="19"/>
      <c r="G150" s="19"/>
      <c r="H150" s="31"/>
      <c r="I150" s="19"/>
      <c r="J150" s="19"/>
      <c r="K150"/>
      <c r="L150"/>
      <c r="M150"/>
      <c r="N150"/>
      <c r="O150"/>
      <c r="P150"/>
      <c r="Q150"/>
      <c r="R150"/>
      <c r="S150"/>
      <c r="T150"/>
      <c r="U150"/>
      <c r="V150"/>
      <c r="W150"/>
      <c r="X150"/>
      <c r="Y150"/>
    </row>
    <row r="151" spans="1:25" x14ac:dyDescent="0.2">
      <c r="A151" s="2"/>
      <c r="B151" s="31"/>
      <c r="C151" s="19"/>
      <c r="D151" s="19"/>
      <c r="E151"/>
      <c r="F151" s="19"/>
      <c r="G151" s="19"/>
      <c r="H151" s="31"/>
      <c r="I151" s="19"/>
      <c r="J151" s="19"/>
      <c r="K151"/>
      <c r="L151"/>
      <c r="M151"/>
      <c r="N151"/>
      <c r="O151"/>
      <c r="P151"/>
      <c r="Q151"/>
      <c r="R151"/>
      <c r="S151"/>
      <c r="T151"/>
      <c r="U151"/>
      <c r="V151"/>
      <c r="W151"/>
      <c r="X151"/>
      <c r="Y151"/>
    </row>
    <row r="152" spans="1:25" x14ac:dyDescent="0.2">
      <c r="A152" s="2"/>
      <c r="B152" s="31"/>
      <c r="C152" s="19"/>
      <c r="D152" s="19"/>
      <c r="E152"/>
      <c r="F152" s="19"/>
      <c r="G152" s="19"/>
      <c r="H152" s="31"/>
      <c r="I152" s="19"/>
      <c r="J152" s="19"/>
      <c r="K152"/>
      <c r="L152"/>
      <c r="M152"/>
      <c r="N152"/>
      <c r="O152"/>
      <c r="P152"/>
      <c r="Q152"/>
      <c r="R152"/>
      <c r="S152"/>
      <c r="T152"/>
      <c r="U152"/>
      <c r="V152"/>
      <c r="W152"/>
      <c r="X152"/>
      <c r="Y152"/>
    </row>
    <row r="153" spans="1:25" x14ac:dyDescent="0.2">
      <c r="A153" s="2"/>
      <c r="B153" s="31"/>
      <c r="C153" s="19"/>
      <c r="D153" s="19"/>
      <c r="E153"/>
      <c r="F153" s="19"/>
      <c r="G153" s="19"/>
      <c r="H153" s="31"/>
      <c r="I153" s="19"/>
      <c r="J153" s="19"/>
      <c r="K153"/>
      <c r="L153"/>
      <c r="M153"/>
      <c r="N153"/>
      <c r="O153"/>
      <c r="P153"/>
      <c r="Q153"/>
      <c r="R153"/>
      <c r="S153"/>
      <c r="T153"/>
      <c r="U153"/>
      <c r="V153"/>
      <c r="W153"/>
      <c r="X153"/>
      <c r="Y153"/>
    </row>
    <row r="154" spans="1:25" x14ac:dyDescent="0.2">
      <c r="A154" s="2"/>
      <c r="B154" s="31"/>
      <c r="C154" s="19"/>
      <c r="D154" s="19"/>
      <c r="E154"/>
      <c r="F154" s="19"/>
      <c r="G154" s="19"/>
      <c r="H154" s="31"/>
      <c r="I154" s="19"/>
      <c r="J154" s="19"/>
      <c r="K154"/>
      <c r="L154"/>
      <c r="M154"/>
      <c r="N154"/>
      <c r="O154"/>
      <c r="P154"/>
      <c r="Q154"/>
      <c r="R154"/>
      <c r="S154"/>
      <c r="T154"/>
      <c r="U154"/>
      <c r="V154"/>
      <c r="W154"/>
      <c r="X154"/>
      <c r="Y154"/>
    </row>
    <row r="155" spans="1:25" x14ac:dyDescent="0.2">
      <c r="A155" s="2"/>
      <c r="B155" s="31"/>
      <c r="C155" s="19"/>
      <c r="D155" s="19"/>
      <c r="E155"/>
      <c r="F155" s="19"/>
      <c r="G155" s="19"/>
      <c r="H155" s="31"/>
      <c r="I155" s="19"/>
      <c r="J155" s="19"/>
      <c r="K155"/>
      <c r="L155"/>
      <c r="M155"/>
      <c r="N155"/>
      <c r="O155"/>
      <c r="P155"/>
      <c r="Q155"/>
      <c r="R155"/>
      <c r="S155"/>
      <c r="T155"/>
      <c r="U155"/>
      <c r="V155"/>
      <c r="W155"/>
      <c r="X155"/>
      <c r="Y155"/>
    </row>
    <row r="156" spans="1:25" x14ac:dyDescent="0.2">
      <c r="A156" s="2"/>
      <c r="B156" s="31"/>
      <c r="C156" s="19"/>
      <c r="D156" s="19"/>
      <c r="E156"/>
      <c r="F156" s="19"/>
      <c r="G156" s="19"/>
      <c r="H156" s="31"/>
      <c r="I156" s="19"/>
      <c r="J156" s="19"/>
      <c r="K156"/>
      <c r="L156"/>
      <c r="M156"/>
      <c r="N156"/>
      <c r="O156"/>
      <c r="P156"/>
      <c r="Q156"/>
      <c r="R156"/>
      <c r="S156"/>
      <c r="T156"/>
      <c r="U156"/>
      <c r="V156"/>
      <c r="W156"/>
      <c r="X156"/>
      <c r="Y156"/>
    </row>
    <row r="157" spans="1:25" x14ac:dyDescent="0.2">
      <c r="A157" s="2"/>
      <c r="B157" s="31"/>
      <c r="C157" s="19"/>
      <c r="D157" s="19"/>
      <c r="E157"/>
      <c r="F157" s="19"/>
      <c r="G157" s="19"/>
      <c r="H157" s="31"/>
      <c r="I157" s="19"/>
      <c r="J157" s="19"/>
      <c r="K157"/>
      <c r="L157"/>
      <c r="M157"/>
      <c r="N157"/>
      <c r="O157"/>
      <c r="P157"/>
      <c r="Q157"/>
      <c r="R157"/>
      <c r="S157"/>
      <c r="T157"/>
      <c r="U157"/>
      <c r="V157"/>
      <c r="W157"/>
      <c r="X157"/>
      <c r="Y157"/>
    </row>
    <row r="158" spans="1:25" x14ac:dyDescent="0.2">
      <c r="A158" s="2"/>
      <c r="B158" s="31"/>
      <c r="C158" s="19"/>
      <c r="D158" s="19"/>
      <c r="E158"/>
      <c r="F158" s="19"/>
      <c r="G158" s="19"/>
      <c r="H158" s="31"/>
      <c r="I158" s="19"/>
      <c r="J158" s="19"/>
      <c r="K158"/>
      <c r="L158"/>
      <c r="M158"/>
      <c r="N158"/>
      <c r="O158"/>
      <c r="P158"/>
      <c r="Q158"/>
      <c r="R158"/>
      <c r="S158"/>
      <c r="T158"/>
      <c r="U158"/>
      <c r="V158"/>
      <c r="W158"/>
      <c r="X158"/>
      <c r="Y158"/>
    </row>
    <row r="159" spans="1:25" x14ac:dyDescent="0.2">
      <c r="A159" s="2"/>
      <c r="B159" s="31"/>
      <c r="C159" s="19"/>
      <c r="D159" s="19"/>
      <c r="E159"/>
      <c r="F159" s="19"/>
      <c r="G159" s="19"/>
      <c r="H159" s="31"/>
      <c r="I159" s="19"/>
      <c r="J159" s="19"/>
      <c r="K159"/>
      <c r="L159"/>
      <c r="M159"/>
      <c r="N159"/>
      <c r="O159"/>
      <c r="P159"/>
      <c r="Q159"/>
      <c r="R159"/>
      <c r="S159"/>
      <c r="T159"/>
      <c r="U159"/>
      <c r="V159"/>
      <c r="W159"/>
      <c r="X159"/>
      <c r="Y159"/>
    </row>
    <row r="160" spans="1:25" x14ac:dyDescent="0.2">
      <c r="A160" s="2"/>
      <c r="B160" s="31"/>
      <c r="C160" s="19"/>
      <c r="D160" s="19"/>
      <c r="E160"/>
      <c r="F160" s="19"/>
      <c r="G160" s="19"/>
      <c r="H160" s="31"/>
      <c r="I160" s="19"/>
      <c r="J160" s="19"/>
      <c r="K160"/>
      <c r="L160"/>
      <c r="M160"/>
      <c r="N160"/>
      <c r="O160"/>
      <c r="P160"/>
      <c r="Q160"/>
      <c r="R160"/>
      <c r="S160"/>
      <c r="T160"/>
      <c r="U160"/>
      <c r="V160"/>
      <c r="W160"/>
      <c r="X160"/>
      <c r="Y160"/>
    </row>
    <row r="161" spans="1:25" x14ac:dyDescent="0.2">
      <c r="A161" s="2"/>
      <c r="B161" s="31"/>
      <c r="C161" s="19"/>
      <c r="D161" s="19"/>
      <c r="E161"/>
      <c r="F161" s="19"/>
      <c r="G161" s="19"/>
      <c r="H161" s="31"/>
      <c r="I161" s="19"/>
      <c r="J161" s="19"/>
      <c r="K161"/>
      <c r="L161"/>
      <c r="M161"/>
      <c r="N161"/>
      <c r="O161"/>
      <c r="P161"/>
      <c r="Q161"/>
      <c r="R161"/>
      <c r="S161"/>
      <c r="T161"/>
      <c r="U161"/>
      <c r="V161"/>
      <c r="W161"/>
      <c r="X161"/>
      <c r="Y161"/>
    </row>
    <row r="162" spans="1:25" x14ac:dyDescent="0.2">
      <c r="A162" s="2"/>
      <c r="B162" s="31"/>
      <c r="C162" s="19"/>
      <c r="D162" s="19"/>
      <c r="E162"/>
      <c r="F162" s="19"/>
      <c r="G162" s="19"/>
      <c r="H162" s="31"/>
      <c r="I162" s="19"/>
      <c r="J162" s="19"/>
      <c r="K162"/>
      <c r="L162"/>
      <c r="M162"/>
      <c r="N162"/>
      <c r="O162"/>
      <c r="P162"/>
      <c r="Q162"/>
      <c r="R162"/>
      <c r="S162"/>
      <c r="T162"/>
      <c r="U162"/>
      <c r="V162"/>
      <c r="W162"/>
      <c r="X162"/>
      <c r="Y162"/>
    </row>
    <row r="163" spans="1:25" x14ac:dyDescent="0.2">
      <c r="A163" s="2"/>
      <c r="B163" s="31"/>
      <c r="C163" s="19"/>
      <c r="D163" s="19"/>
      <c r="E163"/>
      <c r="F163" s="19"/>
      <c r="G163" s="19"/>
      <c r="H163" s="31"/>
      <c r="I163" s="19"/>
      <c r="J163" s="19"/>
      <c r="K163"/>
      <c r="L163"/>
      <c r="M163"/>
      <c r="N163"/>
      <c r="O163"/>
      <c r="P163"/>
      <c r="Q163"/>
      <c r="R163"/>
      <c r="S163"/>
      <c r="T163"/>
      <c r="U163"/>
      <c r="V163"/>
      <c r="W163"/>
      <c r="X163"/>
      <c r="Y163"/>
    </row>
    <row r="164" spans="1:25" x14ac:dyDescent="0.2">
      <c r="A164" s="2"/>
      <c r="B164" s="31"/>
      <c r="C164" s="19"/>
      <c r="D164" s="19"/>
      <c r="E164"/>
      <c r="F164" s="19"/>
      <c r="G164" s="19"/>
      <c r="H164" s="31"/>
      <c r="I164" s="19"/>
      <c r="J164" s="19"/>
      <c r="K164"/>
      <c r="L164"/>
      <c r="M164"/>
      <c r="N164"/>
      <c r="O164"/>
      <c r="P164"/>
      <c r="Q164"/>
      <c r="R164"/>
      <c r="S164"/>
      <c r="T164"/>
      <c r="U164"/>
      <c r="V164"/>
      <c r="W164"/>
      <c r="X164"/>
      <c r="Y164"/>
    </row>
    <row r="165" spans="1:25" x14ac:dyDescent="0.2">
      <c r="A165" s="2"/>
      <c r="B165" s="31"/>
      <c r="C165" s="19"/>
      <c r="D165" s="19"/>
      <c r="E165"/>
      <c r="F165" s="19"/>
      <c r="G165" s="19"/>
      <c r="H165" s="31"/>
      <c r="I165" s="19"/>
      <c r="J165" s="19"/>
      <c r="K165"/>
      <c r="L165"/>
      <c r="M165"/>
      <c r="N165"/>
      <c r="O165"/>
      <c r="P165"/>
      <c r="Q165"/>
      <c r="R165"/>
      <c r="S165"/>
      <c r="T165"/>
      <c r="U165"/>
      <c r="V165"/>
      <c r="W165"/>
      <c r="X165"/>
      <c r="Y165"/>
    </row>
    <row r="166" spans="1:25" x14ac:dyDescent="0.2">
      <c r="A166" s="2"/>
      <c r="B166" s="31"/>
      <c r="C166" s="19"/>
      <c r="D166" s="19"/>
      <c r="E166"/>
      <c r="F166" s="19"/>
      <c r="G166" s="19"/>
      <c r="H166" s="31"/>
      <c r="I166" s="19"/>
      <c r="J166" s="19"/>
      <c r="K166"/>
      <c r="L166"/>
      <c r="M166"/>
      <c r="N166"/>
      <c r="O166"/>
      <c r="P166"/>
      <c r="Q166"/>
      <c r="R166"/>
      <c r="S166"/>
      <c r="T166"/>
      <c r="U166"/>
      <c r="V166"/>
      <c r="W166"/>
      <c r="X166"/>
      <c r="Y166"/>
    </row>
    <row r="167" spans="1:25" x14ac:dyDescent="0.2">
      <c r="A167" s="2"/>
      <c r="B167" s="31"/>
      <c r="C167" s="19"/>
      <c r="D167" s="19"/>
      <c r="E167"/>
      <c r="F167" s="19"/>
      <c r="G167" s="19"/>
      <c r="H167" s="31"/>
      <c r="I167" s="19"/>
      <c r="J167" s="19"/>
      <c r="K167"/>
      <c r="L167"/>
      <c r="M167"/>
      <c r="N167"/>
      <c r="O167"/>
      <c r="P167"/>
      <c r="Q167"/>
      <c r="R167"/>
      <c r="S167"/>
      <c r="T167"/>
      <c r="U167"/>
      <c r="V167"/>
      <c r="W167"/>
      <c r="X167"/>
      <c r="Y167"/>
    </row>
    <row r="168" spans="1:25" x14ac:dyDescent="0.2">
      <c r="A168" s="2"/>
      <c r="B168" s="31"/>
      <c r="C168" s="19"/>
      <c r="D168" s="19"/>
      <c r="E168"/>
      <c r="F168" s="19"/>
      <c r="G168" s="19"/>
      <c r="H168" s="31"/>
      <c r="I168" s="19"/>
      <c r="J168" s="19"/>
      <c r="K168"/>
      <c r="L168"/>
      <c r="M168"/>
      <c r="N168"/>
      <c r="O168"/>
      <c r="P168"/>
      <c r="Q168"/>
      <c r="R168"/>
      <c r="S168"/>
      <c r="T168"/>
      <c r="U168"/>
      <c r="V168"/>
      <c r="W168"/>
      <c r="X168"/>
      <c r="Y168"/>
    </row>
    <row r="169" spans="1:25" x14ac:dyDescent="0.2">
      <c r="A169" s="2"/>
      <c r="B169" s="31"/>
      <c r="C169" s="19"/>
      <c r="D169" s="19"/>
      <c r="E169"/>
      <c r="F169" s="19"/>
      <c r="G169" s="19"/>
      <c r="H169" s="31"/>
      <c r="I169" s="19"/>
      <c r="J169" s="19"/>
      <c r="K169"/>
      <c r="L169"/>
      <c r="M169"/>
      <c r="N169"/>
      <c r="O169"/>
      <c r="P169"/>
      <c r="Q169"/>
      <c r="R169"/>
      <c r="S169"/>
      <c r="T169"/>
      <c r="U169"/>
      <c r="V169"/>
      <c r="W169"/>
      <c r="X169"/>
      <c r="Y169"/>
    </row>
    <row r="170" spans="1:25" x14ac:dyDescent="0.2">
      <c r="A170" s="2"/>
      <c r="B170" s="31"/>
      <c r="C170" s="19"/>
      <c r="D170" s="19"/>
      <c r="E170"/>
      <c r="F170" s="19"/>
      <c r="G170" s="19"/>
      <c r="H170" s="31"/>
      <c r="I170" s="19"/>
      <c r="J170" s="19"/>
      <c r="K170"/>
      <c r="L170"/>
      <c r="M170"/>
      <c r="N170"/>
      <c r="O170"/>
      <c r="P170"/>
      <c r="Q170"/>
      <c r="R170"/>
      <c r="S170"/>
      <c r="T170"/>
      <c r="U170"/>
      <c r="V170"/>
      <c r="W170"/>
      <c r="X170"/>
      <c r="Y170"/>
    </row>
    <row r="171" spans="1:25" x14ac:dyDescent="0.2">
      <c r="A171" s="2"/>
      <c r="B171" s="31"/>
      <c r="C171" s="19"/>
      <c r="D171" s="19"/>
      <c r="E171"/>
      <c r="F171" s="19"/>
      <c r="G171" s="19"/>
      <c r="H171" s="31"/>
      <c r="I171" s="19"/>
      <c r="J171" s="19"/>
      <c r="K171"/>
      <c r="L171"/>
      <c r="M171"/>
      <c r="N171"/>
      <c r="O171"/>
      <c r="P171"/>
      <c r="Q171"/>
      <c r="R171"/>
      <c r="S171"/>
      <c r="T171"/>
      <c r="U171"/>
      <c r="V171"/>
      <c r="W171"/>
      <c r="X171"/>
      <c r="Y171"/>
    </row>
    <row r="172" spans="1:25" x14ac:dyDescent="0.2">
      <c r="A172" s="2"/>
      <c r="B172" s="31"/>
      <c r="C172" s="19"/>
      <c r="D172" s="19"/>
      <c r="E172"/>
      <c r="F172" s="19"/>
      <c r="G172" s="19"/>
      <c r="H172" s="31"/>
      <c r="I172" s="19"/>
      <c r="J172" s="19"/>
      <c r="K172"/>
      <c r="L172"/>
      <c r="M172"/>
      <c r="N172"/>
      <c r="O172"/>
      <c r="P172"/>
      <c r="Q172"/>
      <c r="R172"/>
      <c r="S172"/>
      <c r="T172"/>
      <c r="U172"/>
      <c r="V172"/>
      <c r="W172"/>
      <c r="X172"/>
      <c r="Y172"/>
    </row>
    <row r="173" spans="1:25" x14ac:dyDescent="0.2">
      <c r="A173" s="2"/>
      <c r="B173" s="31"/>
      <c r="C173" s="19"/>
      <c r="D173" s="19"/>
      <c r="E173"/>
      <c r="F173" s="19"/>
      <c r="G173" s="19"/>
      <c r="H173" s="31"/>
      <c r="I173" s="19"/>
      <c r="J173" s="19"/>
      <c r="K173"/>
      <c r="L173"/>
      <c r="M173"/>
      <c r="N173"/>
      <c r="O173"/>
      <c r="P173"/>
      <c r="Q173"/>
      <c r="R173"/>
      <c r="S173"/>
      <c r="T173"/>
      <c r="U173"/>
      <c r="V173"/>
      <c r="W173"/>
      <c r="X173"/>
      <c r="Y173"/>
    </row>
    <row r="174" spans="1:25" x14ac:dyDescent="0.2">
      <c r="A174" s="2"/>
      <c r="B174" s="31"/>
      <c r="C174" s="19"/>
      <c r="D174" s="19"/>
      <c r="E174"/>
      <c r="F174" s="19"/>
      <c r="G174" s="19"/>
      <c r="H174" s="31"/>
      <c r="I174" s="19"/>
      <c r="J174" s="19"/>
      <c r="K174"/>
      <c r="L174"/>
      <c r="M174"/>
      <c r="N174"/>
      <c r="O174"/>
      <c r="P174"/>
      <c r="Q174"/>
      <c r="R174"/>
      <c r="S174"/>
      <c r="T174"/>
      <c r="U174"/>
      <c r="V174"/>
      <c r="W174"/>
      <c r="X174"/>
      <c r="Y174"/>
    </row>
    <row r="175" spans="1:25" x14ac:dyDescent="0.2">
      <c r="A175" s="2"/>
      <c r="B175" s="31"/>
      <c r="C175" s="19"/>
      <c r="D175" s="19"/>
      <c r="E175"/>
      <c r="F175" s="19"/>
      <c r="G175" s="19"/>
      <c r="H175" s="31"/>
      <c r="I175" s="19"/>
      <c r="J175" s="19"/>
      <c r="K175"/>
      <c r="L175"/>
      <c r="M175"/>
      <c r="N175"/>
      <c r="O175"/>
      <c r="P175"/>
      <c r="Q175"/>
      <c r="R175"/>
      <c r="S175"/>
      <c r="T175"/>
      <c r="U175"/>
      <c r="V175"/>
      <c r="W175"/>
      <c r="X175"/>
      <c r="Y175"/>
    </row>
    <row r="176" spans="1:25" x14ac:dyDescent="0.2">
      <c r="A176" s="2"/>
      <c r="B176" s="31"/>
      <c r="C176" s="19"/>
      <c r="D176" s="19"/>
      <c r="E176"/>
      <c r="F176" s="19"/>
      <c r="G176" s="19"/>
      <c r="H176" s="31"/>
      <c r="I176" s="19"/>
      <c r="J176" s="19"/>
      <c r="K176"/>
      <c r="L176"/>
      <c r="M176"/>
      <c r="N176"/>
      <c r="O176"/>
      <c r="P176"/>
      <c r="Q176"/>
      <c r="R176"/>
      <c r="S176"/>
      <c r="T176"/>
      <c r="U176"/>
      <c r="V176"/>
      <c r="W176"/>
      <c r="X176"/>
      <c r="Y176"/>
    </row>
    <row r="177" spans="1:25" x14ac:dyDescent="0.2">
      <c r="A177" s="2"/>
      <c r="B177" s="31"/>
      <c r="C177" s="19"/>
      <c r="D177" s="19"/>
      <c r="E177"/>
      <c r="F177" s="19"/>
      <c r="G177" s="19"/>
      <c r="H177" s="31"/>
      <c r="I177" s="19"/>
      <c r="J177" s="19"/>
      <c r="K177"/>
      <c r="L177"/>
      <c r="M177"/>
      <c r="N177"/>
      <c r="O177"/>
      <c r="P177"/>
      <c r="Q177"/>
      <c r="R177"/>
      <c r="S177"/>
      <c r="T177"/>
      <c r="U177"/>
      <c r="V177"/>
      <c r="W177"/>
      <c r="X177"/>
      <c r="Y177"/>
    </row>
    <row r="178" spans="1:25" x14ac:dyDescent="0.2">
      <c r="A178" s="2"/>
      <c r="B178" s="31"/>
      <c r="C178" s="19"/>
      <c r="D178" s="19"/>
      <c r="E178"/>
      <c r="F178" s="19"/>
      <c r="G178" s="19"/>
      <c r="H178" s="31"/>
      <c r="I178" s="19"/>
      <c r="J178" s="19"/>
      <c r="K178"/>
      <c r="L178"/>
      <c r="M178"/>
      <c r="N178"/>
      <c r="O178"/>
      <c r="P178"/>
      <c r="Q178"/>
      <c r="R178"/>
      <c r="S178"/>
      <c r="T178"/>
      <c r="U178"/>
      <c r="V178"/>
      <c r="W178"/>
      <c r="X178"/>
      <c r="Y178"/>
    </row>
    <row r="179" spans="1:25" x14ac:dyDescent="0.2">
      <c r="A179" s="2"/>
      <c r="B179" s="31"/>
      <c r="C179" s="19"/>
      <c r="D179" s="19"/>
      <c r="E179"/>
      <c r="F179" s="19"/>
      <c r="G179" s="19"/>
      <c r="H179" s="31"/>
      <c r="I179" s="19"/>
      <c r="J179" s="19"/>
      <c r="K179"/>
      <c r="L179"/>
      <c r="M179"/>
      <c r="N179"/>
      <c r="O179"/>
      <c r="P179"/>
      <c r="Q179"/>
      <c r="R179"/>
      <c r="S179"/>
      <c r="T179"/>
      <c r="U179"/>
      <c r="V179"/>
      <c r="W179"/>
      <c r="X179"/>
      <c r="Y179"/>
    </row>
    <row r="180" spans="1:25" x14ac:dyDescent="0.2">
      <c r="A180" s="2"/>
      <c r="B180" s="31"/>
      <c r="C180" s="19"/>
      <c r="D180" s="19"/>
      <c r="E180"/>
      <c r="F180" s="19"/>
      <c r="G180" s="19"/>
      <c r="H180" s="31"/>
      <c r="I180" s="19"/>
      <c r="J180" s="19"/>
      <c r="K180"/>
      <c r="L180"/>
      <c r="M180"/>
      <c r="N180"/>
      <c r="O180"/>
      <c r="P180"/>
      <c r="Q180"/>
      <c r="R180"/>
      <c r="S180"/>
      <c r="T180"/>
      <c r="U180"/>
      <c r="V180"/>
      <c r="W180"/>
      <c r="X180"/>
      <c r="Y180"/>
    </row>
    <row r="181" spans="1:25" x14ac:dyDescent="0.2">
      <c r="A181" s="2"/>
      <c r="B181" s="31"/>
      <c r="C181" s="19"/>
      <c r="D181" s="19"/>
      <c r="E181"/>
      <c r="F181" s="19"/>
      <c r="G181" s="19"/>
      <c r="H181" s="31"/>
      <c r="I181" s="19"/>
      <c r="J181" s="19"/>
      <c r="K181"/>
      <c r="L181"/>
      <c r="M181"/>
      <c r="N181"/>
      <c r="O181"/>
      <c r="P181"/>
      <c r="Q181"/>
      <c r="R181"/>
      <c r="S181"/>
      <c r="T181"/>
      <c r="U181"/>
      <c r="V181"/>
      <c r="W181"/>
      <c r="X181"/>
      <c r="Y181"/>
    </row>
    <row r="182" spans="1:25" x14ac:dyDescent="0.2">
      <c r="A182" s="2"/>
      <c r="B182" s="31"/>
      <c r="C182" s="19"/>
      <c r="D182" s="19"/>
      <c r="E182"/>
      <c r="F182" s="19"/>
      <c r="G182" s="19"/>
      <c r="H182" s="31"/>
      <c r="I182" s="19"/>
      <c r="J182" s="19"/>
      <c r="K182"/>
      <c r="L182"/>
      <c r="M182"/>
      <c r="N182"/>
      <c r="O182"/>
      <c r="P182"/>
      <c r="Q182"/>
      <c r="R182"/>
      <c r="S182"/>
      <c r="T182"/>
      <c r="U182"/>
      <c r="V182"/>
      <c r="W182"/>
      <c r="X182"/>
      <c r="Y182"/>
    </row>
    <row r="183" spans="1:25" x14ac:dyDescent="0.2">
      <c r="A183" s="2"/>
      <c r="B183" s="31"/>
      <c r="C183" s="19"/>
      <c r="D183" s="19"/>
      <c r="E183"/>
      <c r="F183" s="19"/>
      <c r="G183" s="19"/>
      <c r="H183" s="31"/>
      <c r="I183" s="19"/>
      <c r="J183" s="19"/>
      <c r="K183"/>
      <c r="L183"/>
      <c r="M183"/>
      <c r="N183"/>
      <c r="O183"/>
      <c r="P183"/>
      <c r="Q183"/>
      <c r="R183"/>
      <c r="S183"/>
      <c r="T183"/>
      <c r="U183"/>
      <c r="V183"/>
      <c r="W183"/>
      <c r="X183"/>
      <c r="Y183"/>
    </row>
    <row r="184" spans="1:25" x14ac:dyDescent="0.2">
      <c r="A184" s="2"/>
      <c r="B184" s="31"/>
      <c r="C184" s="19"/>
      <c r="D184" s="19"/>
      <c r="E184"/>
      <c r="F184" s="19"/>
      <c r="G184" s="19"/>
      <c r="H184" s="31"/>
      <c r="I184" s="19"/>
      <c r="J184" s="19"/>
      <c r="K184"/>
      <c r="L184"/>
      <c r="M184"/>
      <c r="N184"/>
      <c r="O184"/>
      <c r="P184"/>
      <c r="Q184"/>
      <c r="R184"/>
      <c r="S184"/>
      <c r="T184"/>
      <c r="U184"/>
      <c r="V184"/>
      <c r="W184"/>
      <c r="X184"/>
      <c r="Y184"/>
    </row>
    <row r="185" spans="1:25" x14ac:dyDescent="0.2">
      <c r="A185" s="2"/>
      <c r="B185" s="31"/>
      <c r="C185" s="19"/>
      <c r="D185" s="19"/>
      <c r="E185"/>
      <c r="F185" s="19"/>
      <c r="G185" s="19"/>
      <c r="H185" s="31"/>
      <c r="I185" s="19"/>
      <c r="J185" s="19"/>
      <c r="K185"/>
      <c r="L185"/>
      <c r="M185"/>
      <c r="N185"/>
      <c r="O185"/>
      <c r="P185"/>
      <c r="Q185"/>
      <c r="R185"/>
      <c r="S185"/>
      <c r="T185"/>
      <c r="U185"/>
      <c r="V185"/>
      <c r="W185"/>
      <c r="X185"/>
      <c r="Y185"/>
    </row>
    <row r="186" spans="1:25" x14ac:dyDescent="0.2">
      <c r="A186" s="2"/>
      <c r="B186" s="31"/>
      <c r="C186" s="19"/>
      <c r="D186" s="19"/>
      <c r="E186"/>
      <c r="F186" s="19"/>
      <c r="G186" s="19"/>
      <c r="H186" s="31"/>
      <c r="I186" s="19"/>
      <c r="J186" s="19"/>
      <c r="K186"/>
      <c r="L186"/>
      <c r="M186"/>
      <c r="N186"/>
      <c r="O186"/>
      <c r="P186"/>
      <c r="Q186"/>
      <c r="R186"/>
      <c r="S186"/>
      <c r="T186"/>
      <c r="U186"/>
      <c r="V186"/>
      <c r="W186"/>
      <c r="X186"/>
      <c r="Y186"/>
    </row>
    <row r="187" spans="1:25" x14ac:dyDescent="0.2">
      <c r="A187" s="2"/>
      <c r="B187" s="31"/>
      <c r="C187" s="19"/>
      <c r="D187" s="19"/>
      <c r="E187"/>
      <c r="F187" s="19"/>
      <c r="G187" s="19"/>
      <c r="H187" s="31"/>
      <c r="I187" s="19"/>
      <c r="J187" s="19"/>
      <c r="K187"/>
      <c r="L187"/>
      <c r="M187"/>
      <c r="N187"/>
      <c r="O187"/>
      <c r="P187"/>
      <c r="Q187"/>
      <c r="R187"/>
      <c r="S187"/>
      <c r="T187"/>
      <c r="U187"/>
      <c r="V187"/>
      <c r="W187"/>
      <c r="X187"/>
      <c r="Y187"/>
    </row>
    <row r="188" spans="1:25" x14ac:dyDescent="0.2">
      <c r="A188" s="2"/>
      <c r="B188" s="31"/>
      <c r="C188" s="19"/>
      <c r="D188" s="19"/>
      <c r="E188"/>
      <c r="F188" s="19"/>
      <c r="G188" s="19"/>
      <c r="H188" s="31"/>
      <c r="I188" s="19"/>
      <c r="J188" s="19"/>
      <c r="K188"/>
      <c r="L188"/>
      <c r="M188"/>
      <c r="N188"/>
      <c r="O188"/>
      <c r="P188"/>
      <c r="Q188"/>
      <c r="R188"/>
      <c r="S188"/>
      <c r="T188"/>
      <c r="U188"/>
      <c r="V188"/>
      <c r="W188"/>
      <c r="X188"/>
      <c r="Y188"/>
    </row>
    <row r="189" spans="1:25" x14ac:dyDescent="0.2">
      <c r="A189" s="2"/>
      <c r="B189" s="31"/>
      <c r="C189" s="19"/>
      <c r="D189" s="19"/>
      <c r="E189"/>
      <c r="F189" s="19"/>
      <c r="G189" s="19"/>
      <c r="H189" s="31"/>
      <c r="I189" s="19"/>
      <c r="J189" s="19"/>
      <c r="K189"/>
      <c r="L189"/>
      <c r="M189"/>
      <c r="N189"/>
      <c r="O189"/>
      <c r="P189"/>
      <c r="Q189"/>
      <c r="R189"/>
      <c r="S189"/>
      <c r="T189"/>
      <c r="U189"/>
      <c r="V189"/>
      <c r="W189"/>
      <c r="X189"/>
      <c r="Y189"/>
    </row>
    <row r="190" spans="1:25" x14ac:dyDescent="0.2">
      <c r="A190" s="2"/>
      <c r="B190" s="31"/>
      <c r="C190" s="19"/>
      <c r="D190" s="19"/>
      <c r="E190"/>
      <c r="F190" s="19"/>
      <c r="G190" s="19"/>
      <c r="H190" s="31"/>
      <c r="I190" s="19"/>
      <c r="J190" s="19"/>
      <c r="K190"/>
      <c r="L190"/>
      <c r="M190"/>
      <c r="N190"/>
      <c r="O190"/>
      <c r="P190"/>
      <c r="Q190"/>
      <c r="R190"/>
      <c r="S190"/>
      <c r="T190"/>
      <c r="U190"/>
      <c r="V190"/>
      <c r="W190"/>
      <c r="X190"/>
      <c r="Y190"/>
    </row>
    <row r="191" spans="1:25" x14ac:dyDescent="0.2">
      <c r="A191" s="2"/>
      <c r="B191" s="31"/>
      <c r="C191" s="19"/>
      <c r="D191" s="19"/>
      <c r="E191"/>
      <c r="F191" s="19"/>
      <c r="G191" s="19"/>
      <c r="H191" s="31"/>
      <c r="I191" s="19"/>
      <c r="J191" s="19"/>
      <c r="K191"/>
      <c r="L191"/>
      <c r="M191"/>
      <c r="N191"/>
      <c r="O191"/>
      <c r="P191"/>
      <c r="Q191"/>
      <c r="R191"/>
      <c r="S191"/>
      <c r="T191"/>
      <c r="U191"/>
      <c r="V191"/>
      <c r="W191"/>
      <c r="X191"/>
      <c r="Y191"/>
    </row>
    <row r="192" spans="1:25" x14ac:dyDescent="0.2">
      <c r="A192" s="2"/>
      <c r="B192" s="31"/>
      <c r="C192" s="19"/>
      <c r="D192" s="19"/>
      <c r="E192"/>
      <c r="F192" s="19"/>
      <c r="G192" s="19"/>
      <c r="H192" s="31"/>
      <c r="I192" s="19"/>
      <c r="J192" s="19"/>
      <c r="K192"/>
      <c r="L192"/>
      <c r="M192"/>
      <c r="N192"/>
      <c r="O192"/>
      <c r="P192"/>
      <c r="Q192"/>
      <c r="R192"/>
      <c r="S192"/>
      <c r="T192"/>
      <c r="U192"/>
      <c r="V192"/>
      <c r="W192"/>
      <c r="X192"/>
      <c r="Y192"/>
    </row>
    <row r="193" spans="1:25" x14ac:dyDescent="0.2">
      <c r="A193" s="2"/>
      <c r="B193" s="31"/>
      <c r="C193" s="19"/>
      <c r="D193" s="19"/>
      <c r="E193"/>
      <c r="F193" s="19"/>
      <c r="G193" s="19"/>
      <c r="H193" s="31"/>
      <c r="I193" s="19"/>
      <c r="J193" s="19"/>
      <c r="K193"/>
      <c r="L193"/>
      <c r="M193"/>
      <c r="N193"/>
      <c r="O193"/>
      <c r="P193"/>
      <c r="Q193"/>
      <c r="R193"/>
      <c r="S193"/>
      <c r="T193"/>
      <c r="U193"/>
      <c r="V193"/>
      <c r="W193"/>
      <c r="X193"/>
      <c r="Y193"/>
    </row>
    <row r="194" spans="1:25" x14ac:dyDescent="0.2">
      <c r="A194" s="2"/>
      <c r="B194" s="31"/>
      <c r="C194" s="19"/>
      <c r="D194" s="19"/>
      <c r="E194"/>
      <c r="F194" s="19"/>
      <c r="G194" s="19"/>
      <c r="H194" s="31"/>
      <c r="I194" s="19"/>
      <c r="J194" s="19"/>
      <c r="K194"/>
      <c r="L194"/>
      <c r="M194"/>
      <c r="N194"/>
      <c r="O194"/>
      <c r="P194"/>
      <c r="Q194"/>
      <c r="R194"/>
      <c r="S194"/>
      <c r="T194"/>
      <c r="U194"/>
      <c r="V194"/>
      <c r="W194"/>
      <c r="X194"/>
      <c r="Y194"/>
    </row>
    <row r="195" spans="1:25" x14ac:dyDescent="0.2">
      <c r="A195" s="2"/>
      <c r="B195" s="31"/>
      <c r="C195" s="19"/>
      <c r="D195" s="19"/>
      <c r="E195"/>
      <c r="F195" s="19"/>
      <c r="G195" s="19"/>
      <c r="H195" s="31"/>
      <c r="I195" s="19"/>
      <c r="J195" s="19"/>
      <c r="K195"/>
      <c r="L195"/>
      <c r="M195"/>
      <c r="N195"/>
      <c r="O195"/>
      <c r="P195"/>
      <c r="Q195"/>
      <c r="R195"/>
      <c r="S195"/>
      <c r="T195"/>
      <c r="U195"/>
      <c r="V195"/>
      <c r="W195"/>
      <c r="X195"/>
      <c r="Y195"/>
    </row>
    <row r="196" spans="1:25" x14ac:dyDescent="0.2">
      <c r="A196" s="2"/>
      <c r="B196" s="31"/>
      <c r="C196" s="19"/>
      <c r="D196" s="19"/>
      <c r="E196"/>
      <c r="F196" s="19"/>
      <c r="G196" s="19"/>
      <c r="H196" s="31"/>
      <c r="I196" s="19"/>
      <c r="J196" s="19"/>
      <c r="K196"/>
      <c r="L196"/>
      <c r="M196"/>
      <c r="N196"/>
      <c r="O196"/>
      <c r="P196"/>
      <c r="Q196"/>
      <c r="R196"/>
      <c r="S196"/>
      <c r="T196"/>
      <c r="U196"/>
      <c r="V196"/>
      <c r="W196"/>
      <c r="X196"/>
      <c r="Y196"/>
    </row>
    <row r="197" spans="1:25" x14ac:dyDescent="0.2">
      <c r="A197" s="2"/>
      <c r="B197" s="31"/>
      <c r="C197" s="19"/>
      <c r="D197" s="19"/>
      <c r="E197"/>
      <c r="F197" s="19"/>
      <c r="G197" s="19"/>
      <c r="H197" s="31"/>
      <c r="I197" s="19"/>
      <c r="J197" s="19"/>
      <c r="K197"/>
      <c r="L197"/>
      <c r="M197"/>
      <c r="N197"/>
      <c r="O197"/>
      <c r="P197"/>
      <c r="Q197"/>
      <c r="R197"/>
      <c r="S197"/>
      <c r="T197"/>
      <c r="U197"/>
      <c r="V197"/>
      <c r="W197"/>
      <c r="X197"/>
      <c r="Y197"/>
    </row>
    <row r="198" spans="1:25" x14ac:dyDescent="0.2">
      <c r="A198" s="2"/>
      <c r="B198" s="31"/>
      <c r="C198" s="19"/>
      <c r="D198" s="19"/>
      <c r="E198"/>
      <c r="F198" s="19"/>
      <c r="G198" s="19"/>
      <c r="H198" s="31"/>
      <c r="I198" s="19"/>
      <c r="J198" s="19"/>
      <c r="K198"/>
      <c r="L198"/>
      <c r="M198"/>
      <c r="N198"/>
      <c r="O198"/>
      <c r="P198"/>
      <c r="Q198"/>
      <c r="R198"/>
      <c r="S198"/>
      <c r="T198"/>
      <c r="U198"/>
      <c r="V198"/>
      <c r="W198"/>
      <c r="X198"/>
      <c r="Y198"/>
    </row>
    <row r="199" spans="1:25" x14ac:dyDescent="0.2">
      <c r="A199" s="2"/>
      <c r="B199" s="31"/>
      <c r="C199" s="19"/>
      <c r="D199" s="19"/>
      <c r="E199"/>
      <c r="F199" s="19"/>
      <c r="G199" s="19"/>
      <c r="H199" s="31"/>
      <c r="I199" s="19"/>
      <c r="J199" s="19"/>
      <c r="K199"/>
      <c r="L199"/>
      <c r="M199"/>
      <c r="N199"/>
      <c r="O199"/>
      <c r="P199"/>
      <c r="Q199"/>
      <c r="R199"/>
      <c r="S199"/>
      <c r="T199"/>
      <c r="U199"/>
      <c r="V199"/>
      <c r="W199"/>
      <c r="X199"/>
      <c r="Y199"/>
    </row>
    <row r="200" spans="1:25" x14ac:dyDescent="0.2">
      <c r="A200" s="2"/>
      <c r="B200" s="31"/>
      <c r="C200" s="19"/>
      <c r="D200" s="19"/>
      <c r="E200"/>
      <c r="F200" s="19"/>
      <c r="G200" s="19"/>
      <c r="H200" s="31"/>
      <c r="I200" s="19"/>
      <c r="J200" s="19"/>
      <c r="K200"/>
      <c r="L200"/>
      <c r="M200"/>
      <c r="N200"/>
      <c r="O200"/>
      <c r="P200"/>
      <c r="Q200"/>
      <c r="R200"/>
      <c r="S200"/>
      <c r="T200"/>
      <c r="U200"/>
      <c r="V200"/>
      <c r="W200"/>
      <c r="X200"/>
      <c r="Y200"/>
    </row>
    <row r="201" spans="1:25" x14ac:dyDescent="0.2">
      <c r="A201" s="2"/>
      <c r="B201" s="31"/>
      <c r="C201" s="19"/>
      <c r="D201" s="19"/>
      <c r="E201"/>
      <c r="F201" s="19"/>
      <c r="G201" s="19"/>
      <c r="H201" s="31"/>
      <c r="I201" s="19"/>
      <c r="J201" s="19"/>
      <c r="K201"/>
      <c r="L201"/>
      <c r="M201"/>
      <c r="N201"/>
      <c r="O201"/>
      <c r="P201"/>
      <c r="Q201"/>
      <c r="R201"/>
      <c r="S201"/>
      <c r="T201"/>
      <c r="U201"/>
      <c r="V201"/>
      <c r="W201"/>
      <c r="X201"/>
      <c r="Y201"/>
    </row>
    <row r="202" spans="1:25" x14ac:dyDescent="0.2">
      <c r="A202" s="2"/>
      <c r="B202" s="31"/>
      <c r="C202" s="19"/>
      <c r="D202" s="19"/>
      <c r="E202"/>
      <c r="F202" s="19"/>
      <c r="G202" s="19"/>
      <c r="H202" s="31"/>
      <c r="I202" s="19"/>
      <c r="J202" s="19"/>
      <c r="K202"/>
      <c r="L202"/>
      <c r="M202"/>
      <c r="N202"/>
      <c r="O202"/>
      <c r="P202"/>
      <c r="Q202"/>
      <c r="R202"/>
      <c r="S202"/>
      <c r="T202"/>
      <c r="U202"/>
      <c r="V202"/>
      <c r="W202"/>
      <c r="X202"/>
      <c r="Y202"/>
    </row>
    <row r="203" spans="1:25" x14ac:dyDescent="0.2">
      <c r="A203" s="2"/>
      <c r="B203" s="31"/>
      <c r="C203" s="19"/>
      <c r="D203" s="19"/>
      <c r="E203"/>
      <c r="F203" s="19"/>
      <c r="G203" s="19"/>
      <c r="H203" s="31"/>
      <c r="I203" s="19"/>
      <c r="J203" s="19"/>
      <c r="K203"/>
      <c r="L203"/>
      <c r="M203"/>
      <c r="N203"/>
      <c r="O203"/>
      <c r="P203"/>
      <c r="Q203"/>
      <c r="R203"/>
      <c r="S203"/>
      <c r="T203"/>
      <c r="U203"/>
      <c r="V203"/>
      <c r="W203"/>
      <c r="X203"/>
      <c r="Y203"/>
    </row>
    <row r="204" spans="1:25" x14ac:dyDescent="0.2">
      <c r="A204" s="2"/>
      <c r="B204" s="31"/>
      <c r="C204" s="19"/>
      <c r="D204" s="19"/>
      <c r="E204"/>
      <c r="F204" s="19"/>
      <c r="G204" s="19"/>
      <c r="H204" s="31"/>
      <c r="I204" s="19"/>
      <c r="J204" s="19"/>
      <c r="K204"/>
      <c r="L204"/>
      <c r="M204"/>
      <c r="N204"/>
      <c r="O204"/>
      <c r="P204"/>
      <c r="Q204"/>
      <c r="R204"/>
      <c r="S204"/>
      <c r="T204"/>
      <c r="U204"/>
      <c r="V204"/>
      <c r="W204"/>
      <c r="X204"/>
      <c r="Y204"/>
    </row>
    <row r="205" spans="1:25" x14ac:dyDescent="0.2">
      <c r="A205" s="2"/>
      <c r="B205" s="31"/>
      <c r="C205" s="19"/>
      <c r="D205" s="19"/>
      <c r="E205"/>
      <c r="F205" s="19"/>
      <c r="G205" s="19"/>
      <c r="H205" s="31"/>
      <c r="I205" s="19"/>
      <c r="J205" s="19"/>
      <c r="K205"/>
      <c r="L205"/>
      <c r="M205"/>
      <c r="N205"/>
      <c r="O205"/>
      <c r="P205"/>
      <c r="Q205"/>
      <c r="R205"/>
      <c r="S205"/>
      <c r="T205"/>
      <c r="U205"/>
      <c r="V205"/>
      <c r="W205"/>
      <c r="X205"/>
      <c r="Y205"/>
    </row>
    <row r="206" spans="1:25" x14ac:dyDescent="0.2">
      <c r="A206" s="2"/>
      <c r="B206" s="31"/>
      <c r="C206" s="19"/>
      <c r="D206" s="19"/>
      <c r="E206"/>
      <c r="F206" s="19"/>
      <c r="G206" s="19"/>
      <c r="H206" s="31"/>
      <c r="I206" s="19"/>
      <c r="J206" s="19"/>
      <c r="K206"/>
      <c r="L206"/>
      <c r="M206"/>
      <c r="N206"/>
      <c r="O206"/>
      <c r="P206"/>
      <c r="Q206"/>
      <c r="R206"/>
      <c r="S206"/>
      <c r="T206"/>
      <c r="U206"/>
      <c r="V206"/>
      <c r="W206"/>
      <c r="X206"/>
      <c r="Y206"/>
    </row>
    <row r="207" spans="1:25" x14ac:dyDescent="0.2">
      <c r="A207" s="2"/>
      <c r="B207" s="31"/>
      <c r="C207" s="19"/>
      <c r="D207" s="19"/>
      <c r="E207"/>
      <c r="F207" s="19"/>
      <c r="G207" s="19"/>
      <c r="H207" s="31"/>
      <c r="I207" s="19"/>
      <c r="J207" s="19"/>
      <c r="K207"/>
      <c r="L207"/>
      <c r="M207"/>
      <c r="N207"/>
      <c r="O207"/>
      <c r="P207"/>
      <c r="Q207"/>
      <c r="R207"/>
      <c r="S207"/>
      <c r="T207"/>
      <c r="U207"/>
      <c r="V207"/>
      <c r="W207"/>
      <c r="X207"/>
      <c r="Y207"/>
    </row>
    <row r="208" spans="1:25" x14ac:dyDescent="0.2">
      <c r="A208" s="2"/>
      <c r="B208" s="31"/>
      <c r="C208" s="19"/>
      <c r="D208" s="19"/>
      <c r="E208"/>
      <c r="F208" s="19"/>
      <c r="G208" s="19"/>
      <c r="H208" s="31"/>
      <c r="I208" s="19"/>
      <c r="J208" s="19"/>
      <c r="K208"/>
      <c r="L208"/>
      <c r="M208"/>
      <c r="N208"/>
      <c r="O208"/>
      <c r="P208"/>
      <c r="Q208"/>
      <c r="R208"/>
      <c r="S208"/>
      <c r="T208"/>
      <c r="U208"/>
      <c r="V208"/>
      <c r="W208"/>
      <c r="X208"/>
      <c r="Y208"/>
    </row>
    <row r="209" spans="1:25" x14ac:dyDescent="0.2">
      <c r="A209" s="2"/>
      <c r="B209" s="31"/>
      <c r="C209" s="19"/>
      <c r="D209" s="19"/>
      <c r="E209"/>
      <c r="F209" s="19"/>
      <c r="G209" s="19"/>
      <c r="H209" s="31"/>
      <c r="I209" s="19"/>
      <c r="J209" s="19"/>
      <c r="K209"/>
      <c r="L209"/>
      <c r="M209"/>
      <c r="N209"/>
      <c r="O209"/>
      <c r="P209"/>
      <c r="Q209"/>
      <c r="R209"/>
      <c r="S209"/>
      <c r="T209"/>
      <c r="U209"/>
      <c r="V209"/>
      <c r="W209"/>
      <c r="X209"/>
      <c r="Y209"/>
    </row>
    <row r="210" spans="1:25" x14ac:dyDescent="0.2">
      <c r="A210" s="2"/>
      <c r="B210" s="31"/>
      <c r="C210" s="19"/>
      <c r="D210" s="19"/>
      <c r="E210"/>
      <c r="F210" s="19"/>
      <c r="G210" s="19"/>
      <c r="H210" s="31"/>
      <c r="I210" s="19"/>
      <c r="J210" s="19"/>
      <c r="K210"/>
      <c r="L210"/>
      <c r="M210"/>
      <c r="N210"/>
      <c r="O210"/>
      <c r="P210"/>
      <c r="Q210"/>
      <c r="R210"/>
      <c r="S210"/>
      <c r="T210"/>
      <c r="U210"/>
      <c r="V210"/>
      <c r="W210"/>
      <c r="X210"/>
      <c r="Y210"/>
    </row>
    <row r="211" spans="1:25" x14ac:dyDescent="0.2">
      <c r="A211" s="2"/>
      <c r="B211" s="31"/>
      <c r="C211" s="19"/>
      <c r="D211" s="19"/>
      <c r="E211"/>
      <c r="F211" s="19"/>
      <c r="G211" s="19"/>
      <c r="H211" s="31"/>
      <c r="I211" s="19"/>
      <c r="J211" s="19"/>
      <c r="K211"/>
      <c r="L211"/>
      <c r="M211"/>
      <c r="N211"/>
      <c r="O211"/>
      <c r="P211"/>
      <c r="Q211"/>
      <c r="R211"/>
      <c r="S211"/>
      <c r="T211"/>
      <c r="U211"/>
      <c r="V211"/>
      <c r="W211"/>
      <c r="X211"/>
      <c r="Y211"/>
    </row>
    <row r="212" spans="1:25" x14ac:dyDescent="0.2">
      <c r="A212" s="2"/>
      <c r="B212" s="31"/>
      <c r="C212" s="19"/>
      <c r="D212" s="19"/>
      <c r="E212"/>
      <c r="F212" s="19"/>
      <c r="G212" s="19"/>
      <c r="H212" s="31"/>
      <c r="I212" s="19"/>
      <c r="J212" s="19"/>
      <c r="K212"/>
      <c r="L212"/>
      <c r="M212"/>
      <c r="N212"/>
      <c r="O212"/>
      <c r="P212"/>
      <c r="Q212"/>
      <c r="R212"/>
      <c r="S212"/>
      <c r="T212"/>
      <c r="U212"/>
      <c r="V212"/>
      <c r="W212"/>
      <c r="X212"/>
      <c r="Y212"/>
    </row>
    <row r="213" spans="1:25" x14ac:dyDescent="0.2">
      <c r="A213" s="2"/>
      <c r="B213" s="31"/>
      <c r="C213" s="19"/>
      <c r="D213" s="19"/>
      <c r="E213"/>
      <c r="F213" s="19"/>
      <c r="G213" s="19"/>
      <c r="H213" s="31"/>
      <c r="I213" s="19"/>
      <c r="J213" s="19"/>
      <c r="K213"/>
      <c r="L213"/>
      <c r="M213"/>
      <c r="N213"/>
      <c r="O213"/>
      <c r="P213"/>
      <c r="Q213"/>
      <c r="R213"/>
      <c r="S213"/>
      <c r="T213"/>
      <c r="U213"/>
      <c r="V213"/>
      <c r="W213"/>
      <c r="X213"/>
      <c r="Y213"/>
    </row>
    <row r="214" spans="1:25" x14ac:dyDescent="0.2">
      <c r="A214" s="2"/>
      <c r="B214" s="31"/>
      <c r="C214" s="19"/>
      <c r="D214" s="19"/>
      <c r="E214"/>
      <c r="F214" s="19"/>
      <c r="G214" s="19"/>
      <c r="H214" s="31"/>
      <c r="I214" s="19"/>
      <c r="J214" s="19"/>
      <c r="K214"/>
      <c r="L214"/>
      <c r="M214"/>
      <c r="N214"/>
      <c r="O214"/>
      <c r="P214"/>
      <c r="Q214"/>
      <c r="R214"/>
      <c r="S214"/>
      <c r="T214"/>
      <c r="U214"/>
      <c r="V214"/>
      <c r="W214"/>
      <c r="X214"/>
      <c r="Y214"/>
    </row>
    <row r="215" spans="1:25" x14ac:dyDescent="0.2">
      <c r="A215" s="2"/>
      <c r="B215" s="31"/>
      <c r="C215" s="19"/>
      <c r="D215" s="19"/>
      <c r="E215"/>
      <c r="F215" s="19"/>
      <c r="G215" s="19"/>
      <c r="H215" s="31"/>
      <c r="I215" s="19"/>
      <c r="J215" s="19"/>
      <c r="K215"/>
      <c r="L215"/>
      <c r="M215"/>
      <c r="N215"/>
      <c r="O215"/>
      <c r="P215"/>
      <c r="Q215"/>
      <c r="R215"/>
      <c r="S215"/>
      <c r="T215"/>
      <c r="U215"/>
      <c r="V215"/>
      <c r="W215"/>
      <c r="X215"/>
      <c r="Y215"/>
    </row>
    <row r="216" spans="1:25" x14ac:dyDescent="0.2">
      <c r="A216" s="2"/>
      <c r="B216" s="31"/>
      <c r="C216" s="19"/>
      <c r="D216" s="19"/>
      <c r="E216"/>
      <c r="F216" s="19"/>
      <c r="G216" s="19"/>
      <c r="H216" s="31"/>
      <c r="I216" s="19"/>
      <c r="J216" s="19"/>
      <c r="K216"/>
      <c r="L216"/>
      <c r="M216"/>
      <c r="N216"/>
      <c r="O216"/>
      <c r="P216"/>
      <c r="Q216"/>
      <c r="R216"/>
      <c r="S216"/>
      <c r="T216"/>
      <c r="U216"/>
      <c r="V216"/>
      <c r="W216"/>
      <c r="X216"/>
      <c r="Y216"/>
    </row>
    <row r="217" spans="1:25" x14ac:dyDescent="0.2">
      <c r="A217" s="2"/>
      <c r="B217" s="31"/>
      <c r="C217" s="19"/>
      <c r="D217" s="19"/>
      <c r="E217"/>
      <c r="F217" s="19"/>
      <c r="G217" s="19"/>
      <c r="H217" s="31"/>
      <c r="I217" s="19"/>
      <c r="J217" s="19"/>
      <c r="K217"/>
      <c r="L217"/>
      <c r="M217"/>
      <c r="N217"/>
      <c r="O217"/>
      <c r="P217"/>
      <c r="Q217"/>
      <c r="R217"/>
      <c r="S217"/>
      <c r="T217"/>
      <c r="U217"/>
      <c r="V217"/>
      <c r="W217"/>
      <c r="X217"/>
      <c r="Y217"/>
    </row>
    <row r="218" spans="1:25" x14ac:dyDescent="0.2">
      <c r="A218" s="2"/>
      <c r="B218" s="31"/>
      <c r="C218" s="19"/>
      <c r="D218" s="19"/>
      <c r="E218"/>
      <c r="F218" s="19"/>
      <c r="G218" s="19"/>
      <c r="H218" s="31"/>
      <c r="I218" s="19"/>
      <c r="J218" s="19"/>
      <c r="K218"/>
      <c r="L218"/>
      <c r="M218"/>
      <c r="N218"/>
      <c r="O218"/>
      <c r="P218"/>
      <c r="Q218"/>
      <c r="R218"/>
      <c r="S218"/>
      <c r="T218"/>
      <c r="U218"/>
      <c r="V218"/>
      <c r="W218"/>
      <c r="X218"/>
      <c r="Y218"/>
    </row>
    <row r="219" spans="1:25" x14ac:dyDescent="0.2">
      <c r="A219" s="2"/>
      <c r="B219" s="31"/>
      <c r="C219" s="19"/>
      <c r="D219" s="19"/>
      <c r="E219"/>
      <c r="F219" s="19"/>
      <c r="G219" s="19"/>
      <c r="H219" s="31"/>
      <c r="I219" s="19"/>
      <c r="J219" s="19"/>
      <c r="K219"/>
      <c r="L219"/>
      <c r="M219"/>
      <c r="N219"/>
      <c r="O219"/>
      <c r="P219"/>
      <c r="Q219"/>
      <c r="R219"/>
      <c r="S219"/>
      <c r="T219"/>
      <c r="U219"/>
      <c r="V219"/>
      <c r="W219"/>
      <c r="X219"/>
      <c r="Y219"/>
    </row>
    <row r="220" spans="1:25" x14ac:dyDescent="0.2">
      <c r="A220" s="2"/>
      <c r="B220" s="31"/>
      <c r="C220" s="19"/>
      <c r="D220" s="19"/>
      <c r="E220"/>
      <c r="F220" s="19"/>
      <c r="G220" s="19"/>
      <c r="H220" s="31"/>
      <c r="I220" s="19"/>
      <c r="J220" s="19"/>
      <c r="K220"/>
      <c r="L220"/>
      <c r="M220"/>
      <c r="N220"/>
      <c r="O220"/>
      <c r="P220"/>
      <c r="Q220"/>
      <c r="R220"/>
      <c r="S220"/>
      <c r="T220"/>
      <c r="U220"/>
      <c r="V220"/>
      <c r="W220"/>
      <c r="X220"/>
      <c r="Y220"/>
    </row>
    <row r="221" spans="1:25" x14ac:dyDescent="0.2">
      <c r="A221" s="2"/>
      <c r="B221" s="31"/>
      <c r="C221" s="19"/>
      <c r="D221" s="19"/>
      <c r="E221"/>
      <c r="F221" s="19"/>
      <c r="G221" s="19"/>
      <c r="H221" s="31"/>
      <c r="I221" s="19"/>
      <c r="J221" s="19"/>
      <c r="K221"/>
      <c r="L221"/>
      <c r="M221"/>
      <c r="N221"/>
      <c r="O221"/>
      <c r="P221"/>
      <c r="Q221"/>
      <c r="R221"/>
      <c r="S221"/>
      <c r="T221"/>
      <c r="U221"/>
      <c r="V221"/>
      <c r="W221"/>
      <c r="X221"/>
      <c r="Y221"/>
    </row>
    <row r="222" spans="1:25" x14ac:dyDescent="0.2">
      <c r="A222" s="2"/>
      <c r="B222" s="31"/>
      <c r="C222" s="19"/>
      <c r="D222" s="19"/>
      <c r="E222"/>
      <c r="F222" s="19"/>
      <c r="G222" s="19"/>
      <c r="H222" s="31"/>
      <c r="I222" s="19"/>
      <c r="J222" s="19"/>
      <c r="K222"/>
      <c r="L222"/>
      <c r="M222"/>
      <c r="N222"/>
      <c r="O222"/>
      <c r="P222"/>
      <c r="Q222"/>
      <c r="R222"/>
      <c r="S222"/>
      <c r="T222"/>
      <c r="U222"/>
      <c r="V222"/>
      <c r="W222"/>
      <c r="X222"/>
      <c r="Y222"/>
    </row>
    <row r="223" spans="1:25" x14ac:dyDescent="0.2">
      <c r="A223" s="2"/>
      <c r="B223" s="31"/>
      <c r="C223" s="19"/>
      <c r="D223" s="19"/>
      <c r="E223"/>
      <c r="F223" s="19"/>
      <c r="G223" s="19"/>
      <c r="H223" s="31"/>
      <c r="I223" s="19"/>
      <c r="J223" s="19"/>
      <c r="K223"/>
      <c r="L223"/>
      <c r="M223"/>
      <c r="N223"/>
      <c r="O223"/>
      <c r="P223"/>
      <c r="Q223"/>
      <c r="R223"/>
      <c r="S223"/>
      <c r="T223"/>
      <c r="U223"/>
      <c r="V223"/>
      <c r="W223"/>
      <c r="X223"/>
      <c r="Y223"/>
    </row>
    <row r="224" spans="1:25" x14ac:dyDescent="0.2">
      <c r="A224" s="2"/>
      <c r="B224" s="31"/>
      <c r="C224" s="19"/>
      <c r="D224" s="19"/>
      <c r="E224"/>
      <c r="F224" s="19"/>
      <c r="G224" s="19"/>
      <c r="H224" s="31"/>
      <c r="I224" s="19"/>
      <c r="J224" s="19"/>
      <c r="K224"/>
      <c r="L224"/>
      <c r="M224"/>
      <c r="N224"/>
      <c r="O224"/>
      <c r="P224"/>
      <c r="Q224"/>
      <c r="R224"/>
      <c r="S224"/>
      <c r="T224"/>
      <c r="U224"/>
      <c r="V224"/>
      <c r="W224"/>
      <c r="X224"/>
      <c r="Y224"/>
    </row>
    <row r="225" spans="1:25" x14ac:dyDescent="0.2">
      <c r="A225" s="2"/>
      <c r="B225" s="31"/>
      <c r="C225" s="19"/>
      <c r="D225" s="19"/>
      <c r="E225"/>
      <c r="F225" s="19"/>
      <c r="G225" s="19"/>
      <c r="H225" s="31"/>
      <c r="I225" s="19"/>
      <c r="J225" s="19"/>
      <c r="K225"/>
      <c r="L225"/>
      <c r="M225"/>
      <c r="N225"/>
      <c r="O225"/>
      <c r="P225"/>
      <c r="Q225"/>
      <c r="R225"/>
      <c r="S225"/>
      <c r="T225"/>
      <c r="U225"/>
      <c r="V225"/>
      <c r="W225"/>
      <c r="X225"/>
      <c r="Y225"/>
    </row>
    <row r="226" spans="1:25" x14ac:dyDescent="0.2">
      <c r="A226" s="2"/>
      <c r="B226" s="31"/>
      <c r="C226" s="19"/>
      <c r="D226" s="19"/>
      <c r="E226"/>
      <c r="F226" s="19"/>
      <c r="G226" s="19"/>
      <c r="H226" s="31"/>
      <c r="I226" s="19"/>
      <c r="J226" s="19"/>
      <c r="K226"/>
      <c r="L226"/>
      <c r="M226"/>
      <c r="N226"/>
      <c r="O226"/>
      <c r="P226"/>
      <c r="Q226"/>
      <c r="R226"/>
      <c r="S226"/>
      <c r="T226"/>
      <c r="U226"/>
      <c r="V226"/>
      <c r="W226"/>
      <c r="X226"/>
      <c r="Y226"/>
    </row>
    <row r="227" spans="1:25" x14ac:dyDescent="0.2">
      <c r="A227" s="2"/>
      <c r="B227" s="31"/>
      <c r="C227" s="19"/>
      <c r="D227" s="19"/>
      <c r="E227"/>
      <c r="F227" s="19"/>
      <c r="G227" s="19"/>
      <c r="H227" s="31"/>
      <c r="I227" s="19"/>
      <c r="J227" s="19"/>
      <c r="K227"/>
      <c r="L227"/>
      <c r="M227"/>
      <c r="N227"/>
      <c r="O227"/>
      <c r="P227"/>
      <c r="Q227"/>
      <c r="R227"/>
      <c r="S227"/>
      <c r="T227"/>
      <c r="U227"/>
      <c r="V227"/>
      <c r="W227"/>
      <c r="X227"/>
      <c r="Y227"/>
    </row>
    <row r="228" spans="1:25" x14ac:dyDescent="0.2">
      <c r="A228" s="2"/>
      <c r="B228" s="31"/>
      <c r="C228" s="19"/>
      <c r="D228" s="19"/>
      <c r="E228"/>
      <c r="F228" s="19"/>
      <c r="G228" s="19"/>
      <c r="H228" s="31"/>
      <c r="I228" s="19"/>
      <c r="J228" s="19"/>
      <c r="K228"/>
      <c r="L228"/>
      <c r="M228"/>
      <c r="N228"/>
      <c r="O228"/>
      <c r="P228"/>
      <c r="Q228"/>
      <c r="R228"/>
      <c r="S228"/>
      <c r="T228"/>
      <c r="U228"/>
      <c r="V228"/>
      <c r="W228"/>
      <c r="X228"/>
      <c r="Y228"/>
    </row>
    <row r="229" spans="1:25" x14ac:dyDescent="0.2">
      <c r="A229" s="2"/>
      <c r="B229" s="31"/>
      <c r="C229" s="19"/>
      <c r="D229" s="19"/>
      <c r="E229"/>
      <c r="F229" s="19"/>
      <c r="G229" s="19"/>
      <c r="H229" s="31"/>
      <c r="I229" s="19"/>
      <c r="J229" s="19"/>
      <c r="K229"/>
      <c r="L229"/>
      <c r="M229"/>
      <c r="N229"/>
      <c r="O229"/>
      <c r="P229"/>
      <c r="Q229"/>
      <c r="R229"/>
      <c r="S229"/>
      <c r="T229"/>
      <c r="U229"/>
      <c r="V229"/>
      <c r="W229"/>
      <c r="X229"/>
      <c r="Y229"/>
    </row>
    <row r="230" spans="1:25" x14ac:dyDescent="0.2">
      <c r="A230" s="2"/>
      <c r="B230" s="31"/>
      <c r="C230" s="19"/>
      <c r="D230" s="19"/>
      <c r="E230"/>
      <c r="F230" s="19"/>
      <c r="G230" s="19"/>
      <c r="H230" s="31"/>
      <c r="I230" s="19"/>
      <c r="J230" s="19"/>
      <c r="K230"/>
      <c r="L230"/>
      <c r="M230"/>
      <c r="N230"/>
      <c r="O230"/>
      <c r="P230"/>
      <c r="Q230"/>
      <c r="R230"/>
      <c r="S230"/>
      <c r="T230"/>
      <c r="U230"/>
      <c r="V230"/>
      <c r="W230"/>
      <c r="X230"/>
      <c r="Y230"/>
    </row>
    <row r="231" spans="1:25" x14ac:dyDescent="0.2">
      <c r="A231" s="2"/>
      <c r="B231" s="31"/>
      <c r="C231" s="19"/>
      <c r="D231" s="19"/>
      <c r="E231"/>
      <c r="F231" s="19"/>
      <c r="G231" s="19"/>
      <c r="H231" s="31"/>
      <c r="I231" s="19"/>
      <c r="J231" s="19"/>
      <c r="K231"/>
      <c r="L231"/>
      <c r="M231"/>
      <c r="N231"/>
      <c r="O231"/>
      <c r="P231"/>
      <c r="Q231"/>
      <c r="R231"/>
      <c r="S231"/>
      <c r="T231"/>
      <c r="U231"/>
      <c r="V231"/>
      <c r="W231"/>
      <c r="X231"/>
      <c r="Y231"/>
    </row>
    <row r="232" spans="1:25" x14ac:dyDescent="0.2">
      <c r="A232" s="2"/>
      <c r="B232" s="31"/>
      <c r="C232" s="19"/>
      <c r="D232" s="19"/>
      <c r="E232"/>
      <c r="F232" s="19"/>
      <c r="G232" s="19"/>
      <c r="H232" s="31"/>
      <c r="I232" s="19"/>
      <c r="J232" s="19"/>
      <c r="K232"/>
      <c r="L232"/>
      <c r="M232"/>
      <c r="N232"/>
      <c r="O232"/>
      <c r="P232"/>
      <c r="Q232"/>
      <c r="R232"/>
      <c r="S232"/>
      <c r="T232"/>
      <c r="U232"/>
      <c r="V232"/>
      <c r="W232"/>
      <c r="X232"/>
      <c r="Y232"/>
    </row>
    <row r="233" spans="1:25" x14ac:dyDescent="0.2">
      <c r="A233" s="2"/>
      <c r="B233" s="31"/>
      <c r="C233" s="19"/>
      <c r="D233" s="19"/>
      <c r="E233"/>
      <c r="F233" s="19"/>
      <c r="G233" s="19"/>
      <c r="H233" s="31"/>
      <c r="I233" s="19"/>
      <c r="J233" s="19"/>
      <c r="K233"/>
      <c r="L233"/>
      <c r="M233"/>
      <c r="N233"/>
      <c r="O233"/>
      <c r="P233"/>
      <c r="Q233"/>
      <c r="R233"/>
      <c r="S233"/>
      <c r="T233"/>
      <c r="U233"/>
      <c r="V233"/>
      <c r="W233"/>
      <c r="X233"/>
      <c r="Y233"/>
    </row>
    <row r="234" spans="1:25" x14ac:dyDescent="0.2">
      <c r="A234" s="2"/>
      <c r="B234" s="31"/>
      <c r="C234" s="19"/>
      <c r="D234" s="19"/>
      <c r="E234"/>
      <c r="F234" s="19"/>
      <c r="G234" s="19"/>
      <c r="H234" s="31"/>
      <c r="I234" s="19"/>
      <c r="J234" s="19"/>
      <c r="K234"/>
      <c r="L234"/>
      <c r="M234"/>
      <c r="N234"/>
      <c r="O234"/>
      <c r="P234"/>
      <c r="Q234"/>
      <c r="R234"/>
      <c r="S234"/>
      <c r="T234"/>
      <c r="U234"/>
      <c r="V234"/>
      <c r="W234"/>
      <c r="X234"/>
      <c r="Y234"/>
    </row>
    <row r="235" spans="1:25" x14ac:dyDescent="0.2">
      <c r="A235" s="2"/>
      <c r="B235" s="31"/>
      <c r="C235" s="19"/>
      <c r="D235" s="19"/>
      <c r="E235"/>
      <c r="F235" s="19"/>
      <c r="G235" s="19"/>
      <c r="H235" s="31"/>
      <c r="I235" s="19"/>
      <c r="J235" s="19"/>
      <c r="K235"/>
      <c r="L235"/>
      <c r="M235"/>
      <c r="N235"/>
      <c r="O235"/>
      <c r="P235"/>
      <c r="Q235"/>
      <c r="R235"/>
      <c r="S235"/>
      <c r="T235"/>
      <c r="U235"/>
      <c r="V235"/>
      <c r="W235"/>
      <c r="X235"/>
      <c r="Y235"/>
    </row>
    <row r="236" spans="1:25" x14ac:dyDescent="0.2">
      <c r="A236" s="2"/>
      <c r="B236" s="31"/>
      <c r="C236" s="19"/>
      <c r="D236" s="19"/>
      <c r="E236"/>
      <c r="F236" s="19"/>
      <c r="G236" s="19"/>
      <c r="H236" s="31"/>
      <c r="I236" s="19"/>
      <c r="J236" s="19"/>
      <c r="K236"/>
      <c r="L236"/>
      <c r="M236"/>
      <c r="N236"/>
      <c r="O236"/>
      <c r="P236"/>
      <c r="Q236"/>
      <c r="R236"/>
      <c r="S236"/>
      <c r="T236"/>
      <c r="U236"/>
      <c r="V236"/>
      <c r="W236"/>
      <c r="X236"/>
      <c r="Y236"/>
    </row>
    <row r="237" spans="1:25" x14ac:dyDescent="0.2">
      <c r="A237" s="2"/>
      <c r="B237" s="31"/>
      <c r="C237" s="19"/>
      <c r="D237" s="19"/>
      <c r="E237"/>
      <c r="F237" s="19"/>
      <c r="G237" s="19"/>
      <c r="H237" s="31"/>
      <c r="I237" s="19"/>
      <c r="J237" s="19"/>
      <c r="K237"/>
      <c r="L237"/>
      <c r="M237"/>
      <c r="N237"/>
      <c r="O237"/>
      <c r="P237"/>
      <c r="Q237"/>
      <c r="R237"/>
      <c r="S237"/>
      <c r="T237"/>
      <c r="U237"/>
      <c r="V237"/>
      <c r="W237"/>
      <c r="X237"/>
      <c r="Y237"/>
    </row>
    <row r="238" spans="1:25" x14ac:dyDescent="0.2">
      <c r="A238" s="2"/>
      <c r="B238" s="31"/>
      <c r="C238" s="19"/>
      <c r="D238" s="19"/>
      <c r="E238"/>
      <c r="F238" s="19"/>
      <c r="G238" s="19"/>
      <c r="H238" s="31"/>
      <c r="I238" s="19"/>
      <c r="J238" s="19"/>
      <c r="K238"/>
      <c r="L238"/>
      <c r="M238"/>
      <c r="N238"/>
      <c r="O238"/>
      <c r="P238"/>
      <c r="Q238"/>
      <c r="R238"/>
      <c r="S238"/>
      <c r="T238"/>
      <c r="U238"/>
      <c r="V238"/>
      <c r="W238"/>
      <c r="X238"/>
      <c r="Y238"/>
    </row>
    <row r="239" spans="1:25" x14ac:dyDescent="0.2">
      <c r="A239" s="2"/>
      <c r="B239" s="31"/>
      <c r="C239" s="19"/>
      <c r="D239" s="19"/>
      <c r="E239"/>
      <c r="F239" s="19"/>
      <c r="G239" s="19"/>
      <c r="H239" s="31"/>
      <c r="I239" s="19"/>
      <c r="J239" s="19"/>
      <c r="K239"/>
      <c r="L239"/>
      <c r="M239"/>
      <c r="N239"/>
      <c r="O239"/>
      <c r="P239"/>
      <c r="Q239"/>
      <c r="R239"/>
      <c r="S239"/>
      <c r="T239"/>
      <c r="U239"/>
      <c r="V239"/>
      <c r="W239"/>
      <c r="X239"/>
      <c r="Y239"/>
    </row>
    <row r="240" spans="1:25" x14ac:dyDescent="0.2">
      <c r="A240" s="2"/>
      <c r="B240" s="31"/>
      <c r="C240" s="19"/>
      <c r="D240" s="19"/>
      <c r="E240"/>
      <c r="F240" s="19"/>
      <c r="G240" s="19"/>
      <c r="H240" s="31"/>
      <c r="I240" s="19"/>
      <c r="J240" s="19"/>
      <c r="K240"/>
      <c r="L240"/>
      <c r="M240"/>
      <c r="N240"/>
      <c r="O240"/>
      <c r="P240"/>
      <c r="Q240"/>
      <c r="R240"/>
      <c r="S240"/>
      <c r="T240"/>
      <c r="U240"/>
      <c r="V240"/>
      <c r="W240"/>
      <c r="X240"/>
      <c r="Y240"/>
    </row>
    <row r="241" spans="1:25" x14ac:dyDescent="0.2">
      <c r="A241" s="2"/>
      <c r="B241" s="31"/>
      <c r="C241" s="19"/>
      <c r="D241" s="19"/>
      <c r="E241"/>
      <c r="F241" s="19"/>
      <c r="G241" s="19"/>
      <c r="H241" s="31"/>
      <c r="I241" s="19"/>
      <c r="J241" s="19"/>
      <c r="K241"/>
      <c r="L241"/>
      <c r="M241"/>
      <c r="N241"/>
      <c r="O241"/>
      <c r="P241"/>
      <c r="Q241"/>
      <c r="R241"/>
      <c r="S241"/>
      <c r="T241"/>
      <c r="U241"/>
      <c r="V241"/>
      <c r="W241"/>
      <c r="X241"/>
      <c r="Y241"/>
    </row>
    <row r="242" spans="1:25" x14ac:dyDescent="0.2">
      <c r="A242" s="2"/>
      <c r="B242" s="31"/>
      <c r="C242" s="19"/>
      <c r="D242" s="19"/>
      <c r="E242"/>
      <c r="F242" s="19"/>
      <c r="G242" s="19"/>
      <c r="H242" s="31"/>
      <c r="I242" s="19"/>
      <c r="J242" s="19"/>
      <c r="K242"/>
      <c r="L242"/>
      <c r="M242"/>
      <c r="N242"/>
      <c r="O242"/>
      <c r="P242"/>
      <c r="Q242"/>
      <c r="R242"/>
      <c r="S242"/>
      <c r="T242"/>
      <c r="U242"/>
      <c r="V242"/>
      <c r="W242"/>
      <c r="X242"/>
      <c r="Y242"/>
    </row>
    <row r="243" spans="1:25" x14ac:dyDescent="0.2">
      <c r="A243" s="2"/>
      <c r="B243" s="31"/>
      <c r="C243" s="19"/>
      <c r="D243" s="19"/>
      <c r="E243"/>
      <c r="F243" s="19"/>
      <c r="G243" s="19"/>
      <c r="H243" s="31"/>
      <c r="I243" s="19"/>
      <c r="J243" s="19"/>
      <c r="K243"/>
      <c r="L243"/>
      <c r="M243"/>
      <c r="N243"/>
      <c r="O243"/>
      <c r="P243"/>
      <c r="Q243"/>
      <c r="R243"/>
      <c r="S243"/>
      <c r="T243"/>
      <c r="U243"/>
      <c r="V243"/>
      <c r="W243"/>
      <c r="X243"/>
      <c r="Y243"/>
    </row>
    <row r="244" spans="1:25" x14ac:dyDescent="0.2">
      <c r="A244" s="2"/>
      <c r="B244" s="31"/>
      <c r="C244" s="19"/>
      <c r="D244" s="19"/>
      <c r="E244"/>
      <c r="F244" s="19"/>
      <c r="G244" s="19"/>
      <c r="H244" s="31"/>
      <c r="I244" s="19"/>
      <c r="J244" s="19"/>
      <c r="K244"/>
      <c r="L244"/>
      <c r="M244"/>
      <c r="N244"/>
      <c r="O244"/>
      <c r="P244"/>
      <c r="Q244"/>
      <c r="R244"/>
      <c r="S244"/>
      <c r="T244"/>
      <c r="U244"/>
      <c r="V244"/>
      <c r="W244"/>
      <c r="X244"/>
      <c r="Y244"/>
    </row>
    <row r="245" spans="1:25" x14ac:dyDescent="0.2">
      <c r="A245" s="2"/>
      <c r="B245" s="31"/>
      <c r="C245" s="19"/>
      <c r="D245" s="19"/>
      <c r="E245"/>
      <c r="F245" s="19"/>
      <c r="G245" s="19"/>
      <c r="H245" s="31"/>
      <c r="I245" s="19"/>
      <c r="J245" s="19"/>
      <c r="K245"/>
      <c r="L245"/>
      <c r="M245"/>
      <c r="N245"/>
      <c r="O245"/>
      <c r="P245"/>
      <c r="Q245"/>
      <c r="R245"/>
      <c r="S245"/>
      <c r="T245"/>
      <c r="U245"/>
      <c r="V245"/>
      <c r="W245"/>
      <c r="X245"/>
      <c r="Y245"/>
    </row>
    <row r="246" spans="1:25" x14ac:dyDescent="0.2">
      <c r="A246" s="2"/>
      <c r="B246" s="31"/>
      <c r="C246" s="19"/>
      <c r="D246" s="19"/>
      <c r="E246"/>
      <c r="F246" s="19"/>
      <c r="G246" s="19"/>
      <c r="H246" s="31"/>
      <c r="I246" s="19"/>
      <c r="J246" s="19"/>
      <c r="K246"/>
      <c r="L246"/>
      <c r="M246"/>
      <c r="N246"/>
      <c r="O246"/>
      <c r="P246"/>
      <c r="Q246"/>
      <c r="R246"/>
      <c r="S246"/>
      <c r="T246"/>
      <c r="U246"/>
      <c r="V246"/>
      <c r="W246"/>
      <c r="X246"/>
      <c r="Y246"/>
    </row>
    <row r="247" spans="1:25" x14ac:dyDescent="0.2">
      <c r="A247" s="2"/>
      <c r="B247" s="31"/>
      <c r="C247" s="19"/>
      <c r="D247" s="19"/>
      <c r="E247"/>
      <c r="F247" s="19"/>
      <c r="G247" s="19"/>
      <c r="H247" s="31"/>
      <c r="I247" s="19"/>
      <c r="J247" s="19"/>
      <c r="K247"/>
      <c r="L247"/>
      <c r="M247"/>
      <c r="N247"/>
      <c r="O247"/>
      <c r="P247"/>
      <c r="Q247"/>
      <c r="R247"/>
      <c r="S247"/>
      <c r="T247"/>
      <c r="U247"/>
      <c r="V247"/>
      <c r="W247"/>
      <c r="X247"/>
      <c r="Y247"/>
    </row>
    <row r="248" spans="1:25" x14ac:dyDescent="0.2">
      <c r="A248" s="2"/>
      <c r="B248" s="31"/>
      <c r="C248" s="19"/>
      <c r="D248" s="19"/>
      <c r="E248"/>
      <c r="F248" s="19"/>
      <c r="G248" s="19"/>
      <c r="H248" s="31"/>
      <c r="I248" s="19"/>
      <c r="J248" s="19"/>
      <c r="K248"/>
      <c r="L248"/>
      <c r="M248"/>
      <c r="N248"/>
      <c r="O248"/>
      <c r="P248"/>
      <c r="Q248"/>
      <c r="R248"/>
      <c r="S248"/>
      <c r="T248"/>
      <c r="U248"/>
      <c r="V248"/>
      <c r="W248"/>
      <c r="X248"/>
      <c r="Y248"/>
    </row>
    <row r="249" spans="1:25" x14ac:dyDescent="0.2">
      <c r="A249" s="2"/>
      <c r="B249" s="31"/>
      <c r="C249" s="19"/>
      <c r="D249" s="19"/>
      <c r="E249"/>
      <c r="F249" s="19"/>
      <c r="G249" s="19"/>
      <c r="H249" s="31"/>
      <c r="I249" s="19"/>
      <c r="J249" s="19"/>
      <c r="K249"/>
      <c r="L249"/>
      <c r="M249"/>
      <c r="N249"/>
      <c r="O249"/>
      <c r="P249"/>
      <c r="Q249"/>
      <c r="R249"/>
      <c r="S249"/>
      <c r="T249"/>
      <c r="U249"/>
      <c r="V249"/>
      <c r="W249"/>
      <c r="X249"/>
      <c r="Y249"/>
    </row>
    <row r="250" spans="1:25" x14ac:dyDescent="0.2">
      <c r="A250" s="2"/>
      <c r="B250" s="31"/>
      <c r="C250" s="19"/>
      <c r="D250" s="19"/>
      <c r="E250"/>
      <c r="F250" s="19"/>
      <c r="G250" s="19"/>
      <c r="H250" s="31"/>
      <c r="I250" s="19"/>
      <c r="J250" s="19"/>
      <c r="K250"/>
      <c r="L250"/>
      <c r="M250"/>
      <c r="N250"/>
      <c r="O250"/>
      <c r="P250"/>
      <c r="Q250"/>
      <c r="R250"/>
      <c r="S250"/>
      <c r="T250"/>
      <c r="U250"/>
      <c r="V250"/>
      <c r="W250"/>
      <c r="X250"/>
      <c r="Y250"/>
    </row>
    <row r="251" spans="1:25" x14ac:dyDescent="0.2">
      <c r="A251" s="2"/>
      <c r="B251" s="31"/>
      <c r="C251" s="19"/>
      <c r="D251" s="19"/>
      <c r="E251"/>
      <c r="F251" s="19"/>
      <c r="G251" s="19"/>
      <c r="H251" s="31"/>
      <c r="I251" s="19"/>
      <c r="J251" s="19"/>
      <c r="K251"/>
      <c r="L251"/>
      <c r="M251"/>
      <c r="N251"/>
      <c r="O251"/>
      <c r="P251"/>
      <c r="Q251"/>
      <c r="R251"/>
      <c r="S251"/>
      <c r="T251"/>
      <c r="U251"/>
      <c r="V251"/>
      <c r="W251"/>
      <c r="X251"/>
      <c r="Y251"/>
    </row>
    <row r="252" spans="1:25" x14ac:dyDescent="0.2">
      <c r="A252" s="2"/>
      <c r="B252" s="31"/>
      <c r="C252" s="19"/>
      <c r="D252" s="19"/>
      <c r="E252"/>
      <c r="F252" s="19"/>
      <c r="G252" s="19"/>
      <c r="H252" s="31"/>
      <c r="I252" s="19"/>
      <c r="J252" s="19"/>
      <c r="K252"/>
      <c r="L252"/>
      <c r="M252"/>
      <c r="N252"/>
      <c r="O252"/>
      <c r="P252"/>
      <c r="Q252"/>
      <c r="R252"/>
      <c r="S252"/>
      <c r="T252"/>
      <c r="U252"/>
      <c r="V252"/>
      <c r="W252"/>
      <c r="X252"/>
      <c r="Y252"/>
    </row>
    <row r="253" spans="1:25" x14ac:dyDescent="0.2">
      <c r="A253" s="2"/>
      <c r="B253" s="31"/>
      <c r="C253" s="19"/>
      <c r="D253" s="19"/>
      <c r="E253"/>
      <c r="F253" s="19"/>
      <c r="G253" s="19"/>
      <c r="H253" s="31"/>
      <c r="I253" s="19"/>
      <c r="J253" s="19"/>
      <c r="K253"/>
      <c r="L253"/>
      <c r="M253"/>
      <c r="N253"/>
      <c r="O253"/>
      <c r="P253"/>
      <c r="Q253"/>
      <c r="R253"/>
      <c r="S253"/>
      <c r="T253"/>
      <c r="U253"/>
      <c r="V253"/>
      <c r="W253"/>
      <c r="X253"/>
      <c r="Y253"/>
    </row>
    <row r="254" spans="1:25" x14ac:dyDescent="0.2">
      <c r="A254" s="2"/>
      <c r="B254" s="31"/>
      <c r="C254" s="19"/>
      <c r="D254" s="19"/>
      <c r="E254"/>
      <c r="F254" s="19"/>
      <c r="G254" s="19"/>
      <c r="H254" s="31"/>
      <c r="I254" s="19"/>
      <c r="J254" s="19"/>
      <c r="K254"/>
      <c r="L254"/>
      <c r="M254"/>
      <c r="N254"/>
      <c r="O254"/>
      <c r="P254"/>
      <c r="Q254"/>
      <c r="R254"/>
      <c r="S254"/>
      <c r="T254"/>
      <c r="U254"/>
      <c r="V254"/>
      <c r="W254"/>
      <c r="X254"/>
      <c r="Y254"/>
    </row>
    <row r="255" spans="1:25" x14ac:dyDescent="0.2">
      <c r="A255" s="2"/>
      <c r="B255" s="31"/>
      <c r="C255" s="19"/>
      <c r="D255" s="19"/>
      <c r="E255"/>
      <c r="F255" s="19"/>
      <c r="G255" s="19"/>
      <c r="H255" s="31"/>
      <c r="I255" s="19"/>
      <c r="J255" s="19"/>
      <c r="K255"/>
      <c r="L255"/>
      <c r="M255"/>
      <c r="N255"/>
      <c r="O255"/>
      <c r="P255"/>
      <c r="Q255"/>
      <c r="R255"/>
      <c r="S255"/>
      <c r="T255"/>
      <c r="U255"/>
      <c r="V255"/>
      <c r="W255"/>
      <c r="X255"/>
      <c r="Y255"/>
    </row>
  </sheetData>
  <mergeCells count="6">
    <mergeCell ref="A43:J43"/>
    <mergeCell ref="E4:G4"/>
    <mergeCell ref="H4:J4"/>
    <mergeCell ref="A2:J2"/>
    <mergeCell ref="A4:A5"/>
    <mergeCell ref="B4:D4"/>
  </mergeCells>
  <pageMargins left="0" right="0" top="0" bottom="0" header="0.31496062992126" footer="0.31496062992126"/>
  <pageSetup orientation="portrait" horizontalDpi="300" verticalDpi="300" r:id="rId1"/>
  <ignoredErrors>
    <ignoredError sqref="I6 I7:I42 F42 C42" formula="1"/>
  </ignoredError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R256"/>
  <sheetViews>
    <sheetView workbookViewId="0">
      <selection activeCell="B30" sqref="B30"/>
    </sheetView>
  </sheetViews>
  <sheetFormatPr defaultRowHeight="12.75" x14ac:dyDescent="0.2"/>
  <cols>
    <col min="1" max="1" width="18.140625" style="3" customWidth="1"/>
    <col min="2" max="2" width="8.28515625" style="32" customWidth="1"/>
    <col min="3" max="3" width="9.140625" style="20"/>
    <col min="4" max="4" width="11.28515625" style="20" bestFit="1" customWidth="1"/>
    <col min="5" max="5" width="9.140625" style="1"/>
    <col min="6" max="7" width="9.140625" style="20"/>
    <col min="8" max="8" width="9.140625" style="32"/>
    <col min="9" max="9" width="9.140625" style="20"/>
    <col min="10" max="10" width="11" style="20" customWidth="1"/>
    <col min="11" max="18" width="9.140625" style="1"/>
  </cols>
  <sheetData>
    <row r="3" spans="1:10" ht="19.5" customHeight="1" x14ac:dyDescent="0.25">
      <c r="A3" s="65" t="s">
        <v>2</v>
      </c>
      <c r="B3" s="66"/>
      <c r="C3" s="66"/>
      <c r="D3" s="66"/>
      <c r="E3" s="66"/>
      <c r="F3" s="66"/>
      <c r="G3" s="66"/>
      <c r="H3" s="66"/>
      <c r="I3" s="66"/>
      <c r="J3" s="66"/>
    </row>
    <row r="4" spans="1:10" ht="18.600000000000001" customHeight="1" thickBot="1" x14ac:dyDescent="0.3">
      <c r="A4" s="12"/>
      <c r="B4" s="26"/>
      <c r="C4" s="14"/>
      <c r="D4" s="14"/>
      <c r="E4" s="13"/>
      <c r="F4" s="14"/>
      <c r="G4" s="14"/>
      <c r="H4" s="26"/>
      <c r="I4" s="14"/>
      <c r="J4" s="14"/>
    </row>
    <row r="5" spans="1:10" ht="16.5" customHeight="1" x14ac:dyDescent="0.2">
      <c r="A5" s="67" t="s">
        <v>75</v>
      </c>
      <c r="B5" s="61" t="s">
        <v>3</v>
      </c>
      <c r="C5" s="62"/>
      <c r="D5" s="63"/>
      <c r="E5" s="61" t="s">
        <v>74</v>
      </c>
      <c r="F5" s="62"/>
      <c r="G5" s="63"/>
      <c r="H5" s="64" t="s">
        <v>4</v>
      </c>
      <c r="I5" s="62"/>
      <c r="J5" s="63"/>
    </row>
    <row r="6" spans="1:10" ht="32.25" customHeight="1" thickBot="1" x14ac:dyDescent="0.25">
      <c r="A6" s="68"/>
      <c r="B6" s="27" t="s">
        <v>5</v>
      </c>
      <c r="C6" s="22" t="s">
        <v>6</v>
      </c>
      <c r="D6" s="23" t="s">
        <v>1</v>
      </c>
      <c r="E6" s="21" t="s">
        <v>5</v>
      </c>
      <c r="F6" s="22" t="s">
        <v>6</v>
      </c>
      <c r="G6" s="23" t="s">
        <v>1</v>
      </c>
      <c r="H6" s="33" t="s">
        <v>5</v>
      </c>
      <c r="I6" s="22" t="s">
        <v>6</v>
      </c>
      <c r="J6" s="23" t="s">
        <v>1</v>
      </c>
    </row>
    <row r="7" spans="1:10" ht="59.25" customHeight="1" x14ac:dyDescent="0.2">
      <c r="A7" s="4" t="s">
        <v>73</v>
      </c>
      <c r="B7" s="28">
        <v>92</v>
      </c>
      <c r="C7" s="15">
        <f t="shared" ref="C7:C43" si="0">D7/B7</f>
        <v>1830.3627173913044</v>
      </c>
      <c r="D7" s="16">
        <v>168393.37</v>
      </c>
      <c r="E7" s="7">
        <v>6</v>
      </c>
      <c r="F7" s="15">
        <f>G7/E7</f>
        <v>1708.115</v>
      </c>
      <c r="G7" s="16">
        <v>10248.69</v>
      </c>
      <c r="H7" s="34">
        <f t="shared" ref="H7:H22" si="1">B7+E7</f>
        <v>98</v>
      </c>
      <c r="I7" s="15">
        <f t="shared" ref="I7:I43" si="2">J7/H7</f>
        <v>1822.8781632653061</v>
      </c>
      <c r="J7" s="16">
        <f t="shared" ref="J7:J22" si="3">D7+G7</f>
        <v>178642.06</v>
      </c>
    </row>
    <row r="8" spans="1:10" ht="35.25" customHeight="1" x14ac:dyDescent="0.2">
      <c r="A8" s="5" t="s">
        <v>72</v>
      </c>
      <c r="B8" s="29">
        <v>1</v>
      </c>
      <c r="C8" s="15">
        <f t="shared" si="0"/>
        <v>2866.06</v>
      </c>
      <c r="D8" s="17">
        <v>2866.06</v>
      </c>
      <c r="E8" s="8">
        <v>0</v>
      </c>
      <c r="F8" s="15">
        <f ca="1">IFERROR(AVERAGE(E8:G8), 0)</f>
        <v>0</v>
      </c>
      <c r="G8" s="17">
        <v>0</v>
      </c>
      <c r="H8" s="34">
        <f t="shared" si="1"/>
        <v>1</v>
      </c>
      <c r="I8" s="15">
        <f t="shared" si="2"/>
        <v>2866.06</v>
      </c>
      <c r="J8" s="16">
        <f t="shared" si="3"/>
        <v>2866.06</v>
      </c>
    </row>
    <row r="9" spans="1:10" ht="22.5" customHeight="1" x14ac:dyDescent="0.2">
      <c r="A9" s="6" t="s">
        <v>15</v>
      </c>
      <c r="B9" s="29">
        <v>899</v>
      </c>
      <c r="C9" s="15">
        <f t="shared" si="0"/>
        <v>840.89248053392657</v>
      </c>
      <c r="D9" s="17">
        <v>755962.34</v>
      </c>
      <c r="E9" s="8">
        <v>3</v>
      </c>
      <c r="F9" s="15">
        <f>G9/E9</f>
        <v>801.03666666666675</v>
      </c>
      <c r="G9" s="17">
        <v>2403.11</v>
      </c>
      <c r="H9" s="34">
        <f t="shared" si="1"/>
        <v>902</v>
      </c>
      <c r="I9" s="15">
        <f t="shared" si="2"/>
        <v>840.75992239467848</v>
      </c>
      <c r="J9" s="16">
        <f t="shared" si="3"/>
        <v>758365.45</v>
      </c>
    </row>
    <row r="10" spans="1:10" ht="22.5" customHeight="1" x14ac:dyDescent="0.2">
      <c r="A10" s="6" t="s">
        <v>71</v>
      </c>
      <c r="B10" s="29">
        <v>40</v>
      </c>
      <c r="C10" s="15">
        <f t="shared" si="0"/>
        <v>992.37049999999999</v>
      </c>
      <c r="D10" s="17">
        <v>39694.82</v>
      </c>
      <c r="E10" s="8">
        <v>0</v>
      </c>
      <c r="F10" s="15">
        <f ca="1">IFERROR(AVERAGE(E10:G10), 0)</f>
        <v>0</v>
      </c>
      <c r="G10" s="17">
        <v>0</v>
      </c>
      <c r="H10" s="34">
        <f t="shared" si="1"/>
        <v>40</v>
      </c>
      <c r="I10" s="15">
        <f t="shared" si="2"/>
        <v>992.37049999999999</v>
      </c>
      <c r="J10" s="16">
        <f t="shared" si="3"/>
        <v>39694.82</v>
      </c>
    </row>
    <row r="11" spans="1:10" ht="22.5" customHeight="1" x14ac:dyDescent="0.2">
      <c r="A11" s="6" t="s">
        <v>70</v>
      </c>
      <c r="B11" s="29">
        <v>645</v>
      </c>
      <c r="C11" s="15">
        <f t="shared" si="0"/>
        <v>703.48796899224806</v>
      </c>
      <c r="D11" s="17">
        <v>453749.74</v>
      </c>
      <c r="E11" s="8">
        <v>1</v>
      </c>
      <c r="F11" s="15">
        <f>G11/E11</f>
        <v>201.89</v>
      </c>
      <c r="G11" s="17">
        <v>201.89</v>
      </c>
      <c r="H11" s="34">
        <f t="shared" si="1"/>
        <v>646</v>
      </c>
      <c r="I11" s="15">
        <f t="shared" si="2"/>
        <v>702.71150154798761</v>
      </c>
      <c r="J11" s="16">
        <f t="shared" si="3"/>
        <v>453951.63</v>
      </c>
    </row>
    <row r="12" spans="1:10" ht="22.5" customHeight="1" x14ac:dyDescent="0.2">
      <c r="A12" s="6" t="s">
        <v>18</v>
      </c>
      <c r="B12" s="29">
        <v>10692</v>
      </c>
      <c r="C12" s="15">
        <f t="shared" si="0"/>
        <v>464.46800972689863</v>
      </c>
      <c r="D12" s="17">
        <v>4966091.96</v>
      </c>
      <c r="E12" s="8">
        <v>863</v>
      </c>
      <c r="F12" s="15">
        <f>G12/E12</f>
        <v>86.004947856315184</v>
      </c>
      <c r="G12" s="17">
        <v>74222.27</v>
      </c>
      <c r="H12" s="34">
        <f t="shared" si="1"/>
        <v>11555</v>
      </c>
      <c r="I12" s="15">
        <f t="shared" si="2"/>
        <v>436.20201038511465</v>
      </c>
      <c r="J12" s="16">
        <f t="shared" si="3"/>
        <v>5040314.2299999995</v>
      </c>
    </row>
    <row r="13" spans="1:10" ht="22.5" customHeight="1" x14ac:dyDescent="0.2">
      <c r="A13" s="6" t="s">
        <v>19</v>
      </c>
      <c r="B13" s="29">
        <v>1965</v>
      </c>
      <c r="C13" s="15">
        <f t="shared" si="0"/>
        <v>570.3968549618321</v>
      </c>
      <c r="D13" s="17">
        <v>1120829.82</v>
      </c>
      <c r="E13" s="8">
        <v>7</v>
      </c>
      <c r="F13" s="15">
        <f>G13/E13</f>
        <v>358.89</v>
      </c>
      <c r="G13" s="17">
        <v>2512.23</v>
      </c>
      <c r="H13" s="34">
        <f t="shared" si="1"/>
        <v>1972</v>
      </c>
      <c r="I13" s="15">
        <f t="shared" si="2"/>
        <v>569.646069979716</v>
      </c>
      <c r="J13" s="16">
        <f t="shared" si="3"/>
        <v>1123342.05</v>
      </c>
    </row>
    <row r="14" spans="1:10" ht="22.5" customHeight="1" x14ac:dyDescent="0.2">
      <c r="A14" s="6" t="s">
        <v>69</v>
      </c>
      <c r="B14" s="29">
        <v>594</v>
      </c>
      <c r="C14" s="15">
        <f t="shared" si="0"/>
        <v>512.37324915824922</v>
      </c>
      <c r="D14" s="17">
        <v>304349.71000000002</v>
      </c>
      <c r="E14" s="8">
        <v>1</v>
      </c>
      <c r="F14" s="15">
        <f>G14/E14</f>
        <v>321.13</v>
      </c>
      <c r="G14" s="17">
        <v>321.13</v>
      </c>
      <c r="H14" s="34">
        <f t="shared" si="1"/>
        <v>595</v>
      </c>
      <c r="I14" s="15">
        <f t="shared" si="2"/>
        <v>512.0518319327731</v>
      </c>
      <c r="J14" s="16">
        <f t="shared" si="3"/>
        <v>304670.84000000003</v>
      </c>
    </row>
    <row r="15" spans="1:10" ht="22.5" customHeight="1" x14ac:dyDescent="0.2">
      <c r="A15" s="6" t="s">
        <v>25</v>
      </c>
      <c r="B15" s="29">
        <v>402</v>
      </c>
      <c r="C15" s="15">
        <f t="shared" si="0"/>
        <v>815.52619402985079</v>
      </c>
      <c r="D15" s="17">
        <v>327841.53000000003</v>
      </c>
      <c r="E15" s="8">
        <v>0</v>
      </c>
      <c r="F15" s="15">
        <f ca="1">IFERROR(AVERAGE(E15:G15), 0)</f>
        <v>0</v>
      </c>
      <c r="G15" s="17">
        <v>0</v>
      </c>
      <c r="H15" s="34">
        <f t="shared" si="1"/>
        <v>402</v>
      </c>
      <c r="I15" s="15">
        <f t="shared" si="2"/>
        <v>815.52619402985079</v>
      </c>
      <c r="J15" s="16">
        <f t="shared" si="3"/>
        <v>327841.53000000003</v>
      </c>
    </row>
    <row r="16" spans="1:10" ht="22.5" customHeight="1" x14ac:dyDescent="0.2">
      <c r="A16" s="5" t="s">
        <v>26</v>
      </c>
      <c r="B16" s="29">
        <v>144</v>
      </c>
      <c r="C16" s="15">
        <f t="shared" si="0"/>
        <v>503.76333333333332</v>
      </c>
      <c r="D16" s="17">
        <v>72541.919999999998</v>
      </c>
      <c r="E16" s="8">
        <v>0</v>
      </c>
      <c r="F16" s="15">
        <f ca="1">IFERROR(AVERAGE(E16:G16), 0)</f>
        <v>0</v>
      </c>
      <c r="G16" s="17">
        <v>0</v>
      </c>
      <c r="H16" s="34">
        <f t="shared" si="1"/>
        <v>144</v>
      </c>
      <c r="I16" s="15">
        <f t="shared" si="2"/>
        <v>503.76333333333332</v>
      </c>
      <c r="J16" s="16">
        <f t="shared" si="3"/>
        <v>72541.919999999998</v>
      </c>
    </row>
    <row r="17" spans="1:10" ht="31.5" customHeight="1" x14ac:dyDescent="0.2">
      <c r="A17" s="5" t="s">
        <v>68</v>
      </c>
      <c r="B17" s="29">
        <v>292</v>
      </c>
      <c r="C17" s="15">
        <f t="shared" si="0"/>
        <v>553.85582191780816</v>
      </c>
      <c r="D17" s="17">
        <v>161725.9</v>
      </c>
      <c r="E17" s="8">
        <v>1</v>
      </c>
      <c r="F17" s="15">
        <f>G17/E17</f>
        <v>549.03</v>
      </c>
      <c r="G17" s="17">
        <v>549.03</v>
      </c>
      <c r="H17" s="34">
        <f t="shared" si="1"/>
        <v>293</v>
      </c>
      <c r="I17" s="15">
        <f t="shared" si="2"/>
        <v>553.83935153583616</v>
      </c>
      <c r="J17" s="16">
        <f t="shared" si="3"/>
        <v>162274.93</v>
      </c>
    </row>
    <row r="18" spans="1:10" ht="23.25" customHeight="1" x14ac:dyDescent="0.2">
      <c r="A18" s="5" t="s">
        <v>67</v>
      </c>
      <c r="B18" s="29">
        <v>14</v>
      </c>
      <c r="C18" s="15">
        <f t="shared" si="0"/>
        <v>930.24</v>
      </c>
      <c r="D18" s="17">
        <v>13023.36</v>
      </c>
      <c r="E18" s="8">
        <v>0</v>
      </c>
      <c r="F18" s="15">
        <f ca="1">IFERROR(AVERAGE(E18:G18), 0)</f>
        <v>0</v>
      </c>
      <c r="G18" s="17">
        <v>0</v>
      </c>
      <c r="H18" s="34">
        <f t="shared" si="1"/>
        <v>14</v>
      </c>
      <c r="I18" s="15">
        <f t="shared" si="2"/>
        <v>930.24</v>
      </c>
      <c r="J18" s="16">
        <f t="shared" si="3"/>
        <v>13023.36</v>
      </c>
    </row>
    <row r="19" spans="1:10" ht="23.25" customHeight="1" x14ac:dyDescent="0.2">
      <c r="A19" s="5" t="s">
        <v>66</v>
      </c>
      <c r="B19" s="29">
        <v>50</v>
      </c>
      <c r="C19" s="15">
        <f t="shared" si="0"/>
        <v>935.30340000000001</v>
      </c>
      <c r="D19" s="17">
        <v>46765.17</v>
      </c>
      <c r="E19" s="8">
        <v>0</v>
      </c>
      <c r="F19" s="15">
        <f ca="1">IFERROR(AVERAGE(E19:G19), 0)</f>
        <v>0</v>
      </c>
      <c r="G19" s="17">
        <v>0</v>
      </c>
      <c r="H19" s="34">
        <f t="shared" si="1"/>
        <v>50</v>
      </c>
      <c r="I19" s="15">
        <f t="shared" si="2"/>
        <v>935.30340000000001</v>
      </c>
      <c r="J19" s="16">
        <f t="shared" si="3"/>
        <v>46765.17</v>
      </c>
    </row>
    <row r="20" spans="1:10" ht="25.5" customHeight="1" x14ac:dyDescent="0.2">
      <c r="A20" s="5" t="s">
        <v>65</v>
      </c>
      <c r="B20" s="29">
        <v>1892</v>
      </c>
      <c r="C20" s="15">
        <f t="shared" si="0"/>
        <v>472.77677061310783</v>
      </c>
      <c r="D20" s="17">
        <v>894493.65</v>
      </c>
      <c r="E20" s="8">
        <v>3</v>
      </c>
      <c r="F20" s="15">
        <f>G20/E20</f>
        <v>335.68</v>
      </c>
      <c r="G20" s="17">
        <v>1007.04</v>
      </c>
      <c r="H20" s="34">
        <f t="shared" si="1"/>
        <v>1895</v>
      </c>
      <c r="I20" s="15">
        <f t="shared" si="2"/>
        <v>472.55973087071243</v>
      </c>
      <c r="J20" s="16">
        <f t="shared" si="3"/>
        <v>895500.69000000006</v>
      </c>
    </row>
    <row r="21" spans="1:10" ht="33" customHeight="1" x14ac:dyDescent="0.2">
      <c r="A21" s="5" t="s">
        <v>24</v>
      </c>
      <c r="B21" s="29">
        <v>335</v>
      </c>
      <c r="C21" s="15">
        <f t="shared" si="0"/>
        <v>824.34913432835822</v>
      </c>
      <c r="D21" s="17">
        <v>276156.96000000002</v>
      </c>
      <c r="E21" s="8">
        <v>2</v>
      </c>
      <c r="F21" s="15">
        <f>G21/E21</f>
        <v>826.71</v>
      </c>
      <c r="G21" s="17">
        <v>1653.42</v>
      </c>
      <c r="H21" s="34">
        <f t="shared" si="1"/>
        <v>337</v>
      </c>
      <c r="I21" s="15">
        <f t="shared" si="2"/>
        <v>824.36314540059345</v>
      </c>
      <c r="J21" s="16">
        <f t="shared" si="3"/>
        <v>277810.38</v>
      </c>
    </row>
    <row r="22" spans="1:10" ht="35.25" customHeight="1" x14ac:dyDescent="0.2">
      <c r="A22" s="5" t="s">
        <v>64</v>
      </c>
      <c r="B22" s="29">
        <v>355</v>
      </c>
      <c r="C22" s="15">
        <f t="shared" si="0"/>
        <v>796.78495774647877</v>
      </c>
      <c r="D22" s="17">
        <v>282858.65999999997</v>
      </c>
      <c r="E22" s="8">
        <v>0</v>
      </c>
      <c r="F22" s="15">
        <f t="shared" ref="F22:F36" ca="1" si="4">IFERROR(AVERAGE(E22:G22), 0)</f>
        <v>0</v>
      </c>
      <c r="G22" s="17">
        <v>0</v>
      </c>
      <c r="H22" s="34">
        <f t="shared" si="1"/>
        <v>355</v>
      </c>
      <c r="I22" s="15">
        <f t="shared" si="2"/>
        <v>796.78495774647877</v>
      </c>
      <c r="J22" s="16">
        <f t="shared" si="3"/>
        <v>282858.65999999997</v>
      </c>
    </row>
    <row r="23" spans="1:10" ht="71.25" customHeight="1" x14ac:dyDescent="0.2">
      <c r="A23" s="5" t="s">
        <v>63</v>
      </c>
      <c r="B23" s="29">
        <v>45</v>
      </c>
      <c r="C23" s="15">
        <f t="shared" si="0"/>
        <v>770.78711111111102</v>
      </c>
      <c r="D23" s="17">
        <v>34685.42</v>
      </c>
      <c r="E23" s="8">
        <v>0</v>
      </c>
      <c r="F23" s="15">
        <f t="shared" ca="1" si="4"/>
        <v>0</v>
      </c>
      <c r="G23" s="17">
        <v>0</v>
      </c>
      <c r="H23" s="34">
        <v>45</v>
      </c>
      <c r="I23" s="15">
        <f t="shared" si="2"/>
        <v>770.78711111111102</v>
      </c>
      <c r="J23" s="16">
        <v>34685.42</v>
      </c>
    </row>
    <row r="24" spans="1:10" ht="35.25" customHeight="1" x14ac:dyDescent="0.2">
      <c r="A24" s="5" t="s">
        <v>62</v>
      </c>
      <c r="B24" s="29">
        <v>85</v>
      </c>
      <c r="C24" s="15">
        <f t="shared" si="0"/>
        <v>827.55270588235294</v>
      </c>
      <c r="D24" s="17">
        <v>70341.98</v>
      </c>
      <c r="E24" s="8">
        <v>0</v>
      </c>
      <c r="F24" s="15">
        <f t="shared" ca="1" si="4"/>
        <v>0</v>
      </c>
      <c r="G24" s="17">
        <v>0</v>
      </c>
      <c r="H24" s="34">
        <f t="shared" ref="H24:H43" si="5">B24+E24</f>
        <v>85</v>
      </c>
      <c r="I24" s="15">
        <f t="shared" si="2"/>
        <v>827.55270588235294</v>
      </c>
      <c r="J24" s="16">
        <f t="shared" ref="J24:J43" si="6">D24+G24</f>
        <v>70341.98</v>
      </c>
    </row>
    <row r="25" spans="1:10" ht="21.75" customHeight="1" x14ac:dyDescent="0.2">
      <c r="A25" s="5" t="s">
        <v>61</v>
      </c>
      <c r="B25" s="29">
        <v>67</v>
      </c>
      <c r="C25" s="15">
        <f t="shared" si="0"/>
        <v>667.36029850746263</v>
      </c>
      <c r="D25" s="17">
        <v>44713.14</v>
      </c>
      <c r="E25" s="8">
        <v>0</v>
      </c>
      <c r="F25" s="15">
        <f t="shared" ca="1" si="4"/>
        <v>0</v>
      </c>
      <c r="G25" s="17">
        <v>0</v>
      </c>
      <c r="H25" s="34">
        <f t="shared" si="5"/>
        <v>67</v>
      </c>
      <c r="I25" s="15">
        <f t="shared" si="2"/>
        <v>667.36029850746263</v>
      </c>
      <c r="J25" s="16">
        <f t="shared" si="6"/>
        <v>44713.14</v>
      </c>
    </row>
    <row r="26" spans="1:10" ht="21.75" customHeight="1" x14ac:dyDescent="0.2">
      <c r="A26" s="5" t="s">
        <v>60</v>
      </c>
      <c r="B26" s="29">
        <v>113</v>
      </c>
      <c r="C26" s="15">
        <f t="shared" si="0"/>
        <v>906.81619469026543</v>
      </c>
      <c r="D26" s="17">
        <v>102470.23</v>
      </c>
      <c r="E26" s="8">
        <v>0</v>
      </c>
      <c r="F26" s="15">
        <f t="shared" ca="1" si="4"/>
        <v>0</v>
      </c>
      <c r="G26" s="17">
        <v>0</v>
      </c>
      <c r="H26" s="34">
        <f t="shared" si="5"/>
        <v>113</v>
      </c>
      <c r="I26" s="15">
        <f t="shared" si="2"/>
        <v>906.81619469026543</v>
      </c>
      <c r="J26" s="16">
        <f t="shared" si="6"/>
        <v>102470.23</v>
      </c>
    </row>
    <row r="27" spans="1:10" ht="22.5" customHeight="1" x14ac:dyDescent="0.2">
      <c r="A27" s="5" t="s">
        <v>59</v>
      </c>
      <c r="B27" s="29">
        <v>48</v>
      </c>
      <c r="C27" s="15">
        <f t="shared" si="0"/>
        <v>802.27937500000007</v>
      </c>
      <c r="D27" s="17">
        <v>38509.410000000003</v>
      </c>
      <c r="E27" s="8">
        <v>0</v>
      </c>
      <c r="F27" s="15">
        <f t="shared" ca="1" si="4"/>
        <v>0</v>
      </c>
      <c r="G27" s="17">
        <v>0</v>
      </c>
      <c r="H27" s="34">
        <f t="shared" si="5"/>
        <v>48</v>
      </c>
      <c r="I27" s="15">
        <f t="shared" si="2"/>
        <v>802.27937500000007</v>
      </c>
      <c r="J27" s="16">
        <f t="shared" si="6"/>
        <v>38509.410000000003</v>
      </c>
    </row>
    <row r="28" spans="1:10" ht="21.75" customHeight="1" x14ac:dyDescent="0.2">
      <c r="A28" s="5" t="s">
        <v>58</v>
      </c>
      <c r="B28" s="29">
        <v>4</v>
      </c>
      <c r="C28" s="15">
        <f t="shared" si="0"/>
        <v>599.05499999999995</v>
      </c>
      <c r="D28" s="17">
        <v>2396.2199999999998</v>
      </c>
      <c r="E28" s="8">
        <v>0</v>
      </c>
      <c r="F28" s="15">
        <f t="shared" ca="1" si="4"/>
        <v>0</v>
      </c>
      <c r="G28" s="17">
        <v>0</v>
      </c>
      <c r="H28" s="34">
        <f t="shared" si="5"/>
        <v>4</v>
      </c>
      <c r="I28" s="15">
        <f t="shared" si="2"/>
        <v>599.05499999999995</v>
      </c>
      <c r="J28" s="16">
        <f t="shared" si="6"/>
        <v>2396.2199999999998</v>
      </c>
    </row>
    <row r="29" spans="1:10" ht="22.5" customHeight="1" x14ac:dyDescent="0.2">
      <c r="A29" s="5" t="s">
        <v>57</v>
      </c>
      <c r="B29" s="29">
        <v>6</v>
      </c>
      <c r="C29" s="41">
        <f t="shared" si="0"/>
        <v>661.16</v>
      </c>
      <c r="D29" s="17">
        <v>3966.96</v>
      </c>
      <c r="E29" s="8">
        <v>0</v>
      </c>
      <c r="F29" s="41">
        <f t="shared" ca="1" si="4"/>
        <v>0</v>
      </c>
      <c r="G29" s="17">
        <v>0</v>
      </c>
      <c r="H29" s="42">
        <f t="shared" si="5"/>
        <v>6</v>
      </c>
      <c r="I29" s="41">
        <f t="shared" si="2"/>
        <v>661.16</v>
      </c>
      <c r="J29" s="17">
        <f t="shared" si="6"/>
        <v>3966.96</v>
      </c>
    </row>
    <row r="30" spans="1:10" ht="48" customHeight="1" x14ac:dyDescent="0.2">
      <c r="A30" s="5" t="s">
        <v>56</v>
      </c>
      <c r="B30" s="29">
        <v>469</v>
      </c>
      <c r="C30" s="41">
        <f t="shared" si="0"/>
        <v>860.63168443496807</v>
      </c>
      <c r="D30" s="17">
        <v>403636.26</v>
      </c>
      <c r="E30" s="8">
        <v>0</v>
      </c>
      <c r="F30" s="41">
        <f t="shared" ca="1" si="4"/>
        <v>0</v>
      </c>
      <c r="G30" s="17">
        <v>0</v>
      </c>
      <c r="H30" s="42">
        <f t="shared" si="5"/>
        <v>469</v>
      </c>
      <c r="I30" s="41">
        <f t="shared" si="2"/>
        <v>860.63168443496807</v>
      </c>
      <c r="J30" s="17">
        <f t="shared" si="6"/>
        <v>403636.26</v>
      </c>
    </row>
    <row r="31" spans="1:10" ht="46.5" customHeight="1" x14ac:dyDescent="0.2">
      <c r="A31" s="5" t="s">
        <v>34</v>
      </c>
      <c r="B31" s="29">
        <v>65</v>
      </c>
      <c r="C31" s="15">
        <f t="shared" si="0"/>
        <v>1082.9693846153846</v>
      </c>
      <c r="D31" s="17">
        <v>70393.009999999995</v>
      </c>
      <c r="E31" s="8">
        <v>0</v>
      </c>
      <c r="F31" s="15">
        <f t="shared" ca="1" si="4"/>
        <v>0</v>
      </c>
      <c r="G31" s="17">
        <v>0</v>
      </c>
      <c r="H31" s="34">
        <f t="shared" si="5"/>
        <v>65</v>
      </c>
      <c r="I31" s="15">
        <f t="shared" si="2"/>
        <v>1082.9693846153846</v>
      </c>
      <c r="J31" s="16">
        <f t="shared" si="6"/>
        <v>70393.009999999995</v>
      </c>
    </row>
    <row r="32" spans="1:10" ht="45.75" customHeight="1" x14ac:dyDescent="0.2">
      <c r="A32" s="5" t="s">
        <v>55</v>
      </c>
      <c r="B32" s="29">
        <v>237</v>
      </c>
      <c r="C32" s="15">
        <f t="shared" si="0"/>
        <v>817.81476793248953</v>
      </c>
      <c r="D32" s="17">
        <v>193822.1</v>
      </c>
      <c r="E32" s="8">
        <v>0</v>
      </c>
      <c r="F32" s="15">
        <f t="shared" ca="1" si="4"/>
        <v>0</v>
      </c>
      <c r="G32" s="17">
        <v>0</v>
      </c>
      <c r="H32" s="34">
        <f t="shared" si="5"/>
        <v>237</v>
      </c>
      <c r="I32" s="15">
        <f t="shared" si="2"/>
        <v>817.81476793248953</v>
      </c>
      <c r="J32" s="16">
        <f t="shared" si="6"/>
        <v>193822.1</v>
      </c>
    </row>
    <row r="33" spans="1:18" ht="47.25" customHeight="1" x14ac:dyDescent="0.2">
      <c r="A33" s="5" t="s">
        <v>54</v>
      </c>
      <c r="B33" s="29">
        <v>44</v>
      </c>
      <c r="C33" s="15">
        <f t="shared" si="0"/>
        <v>1095.110909090909</v>
      </c>
      <c r="D33" s="17">
        <v>48184.88</v>
      </c>
      <c r="E33" s="8">
        <v>0</v>
      </c>
      <c r="F33" s="15">
        <f t="shared" ca="1" si="4"/>
        <v>0</v>
      </c>
      <c r="G33" s="17">
        <v>0</v>
      </c>
      <c r="H33" s="34">
        <f t="shared" si="5"/>
        <v>44</v>
      </c>
      <c r="I33" s="15">
        <f t="shared" si="2"/>
        <v>1095.110909090909</v>
      </c>
      <c r="J33" s="16">
        <f t="shared" si="6"/>
        <v>48184.88</v>
      </c>
    </row>
    <row r="34" spans="1:18" ht="71.25" customHeight="1" x14ac:dyDescent="0.2">
      <c r="A34" s="5" t="s">
        <v>53</v>
      </c>
      <c r="B34" s="29">
        <v>74</v>
      </c>
      <c r="C34" s="15">
        <f t="shared" si="0"/>
        <v>811.51135135135132</v>
      </c>
      <c r="D34" s="17">
        <v>60051.839999999997</v>
      </c>
      <c r="E34" s="8">
        <v>0</v>
      </c>
      <c r="F34" s="15">
        <f t="shared" ca="1" si="4"/>
        <v>0</v>
      </c>
      <c r="G34" s="17">
        <v>0</v>
      </c>
      <c r="H34" s="34">
        <f t="shared" si="5"/>
        <v>74</v>
      </c>
      <c r="I34" s="15">
        <f t="shared" si="2"/>
        <v>811.51135135135132</v>
      </c>
      <c r="J34" s="16">
        <f t="shared" si="6"/>
        <v>60051.839999999997</v>
      </c>
    </row>
    <row r="35" spans="1:18" ht="69" customHeight="1" x14ac:dyDescent="0.2">
      <c r="A35" s="5" t="s">
        <v>38</v>
      </c>
      <c r="B35" s="29">
        <v>19</v>
      </c>
      <c r="C35" s="15">
        <f t="shared" si="0"/>
        <v>1003.5457894736842</v>
      </c>
      <c r="D35" s="17">
        <v>19067.37</v>
      </c>
      <c r="E35" s="8">
        <v>0</v>
      </c>
      <c r="F35" s="15">
        <f t="shared" ca="1" si="4"/>
        <v>0</v>
      </c>
      <c r="G35" s="17">
        <v>0</v>
      </c>
      <c r="H35" s="34">
        <f t="shared" si="5"/>
        <v>19</v>
      </c>
      <c r="I35" s="15">
        <f t="shared" si="2"/>
        <v>1003.5457894736842</v>
      </c>
      <c r="J35" s="16">
        <f t="shared" si="6"/>
        <v>19067.37</v>
      </c>
    </row>
    <row r="36" spans="1:18" ht="38.25" customHeight="1" x14ac:dyDescent="0.2">
      <c r="A36" s="5" t="s">
        <v>52</v>
      </c>
      <c r="B36" s="29">
        <v>48</v>
      </c>
      <c r="C36" s="15">
        <f t="shared" si="0"/>
        <v>803.44937500000003</v>
      </c>
      <c r="D36" s="17">
        <v>38565.57</v>
      </c>
      <c r="E36" s="8">
        <v>0</v>
      </c>
      <c r="F36" s="15">
        <f t="shared" ca="1" si="4"/>
        <v>0</v>
      </c>
      <c r="G36" s="17">
        <v>0</v>
      </c>
      <c r="H36" s="34">
        <f t="shared" si="5"/>
        <v>48</v>
      </c>
      <c r="I36" s="15">
        <f t="shared" si="2"/>
        <v>803.44937500000003</v>
      </c>
      <c r="J36" s="16">
        <f t="shared" si="6"/>
        <v>38565.57</v>
      </c>
    </row>
    <row r="37" spans="1:18" ht="23.25" customHeight="1" x14ac:dyDescent="0.2">
      <c r="A37" s="5" t="s">
        <v>51</v>
      </c>
      <c r="B37" s="29">
        <v>278</v>
      </c>
      <c r="C37" s="15">
        <f t="shared" si="0"/>
        <v>538.40676258992801</v>
      </c>
      <c r="D37" s="17">
        <v>149677.07999999999</v>
      </c>
      <c r="E37" s="8">
        <v>6</v>
      </c>
      <c r="F37" s="15">
        <f>G37/E37</f>
        <v>79.760000000000005</v>
      </c>
      <c r="G37" s="17">
        <v>478.56</v>
      </c>
      <c r="H37" s="34">
        <f t="shared" si="5"/>
        <v>284</v>
      </c>
      <c r="I37" s="15">
        <f t="shared" si="2"/>
        <v>528.71704225352107</v>
      </c>
      <c r="J37" s="16">
        <f t="shared" si="6"/>
        <v>150155.63999999998</v>
      </c>
    </row>
    <row r="38" spans="1:18" ht="23.25" customHeight="1" x14ac:dyDescent="0.2">
      <c r="A38" s="5" t="s">
        <v>50</v>
      </c>
      <c r="B38" s="29">
        <v>187</v>
      </c>
      <c r="C38" s="15">
        <f t="shared" si="0"/>
        <v>599.32427807486636</v>
      </c>
      <c r="D38" s="17">
        <v>112073.64</v>
      </c>
      <c r="E38" s="8">
        <v>0</v>
      </c>
      <c r="F38" s="15">
        <f ca="1">IFERROR(AVERAGE(E38:G38), 0)</f>
        <v>0</v>
      </c>
      <c r="G38" s="17">
        <v>0</v>
      </c>
      <c r="H38" s="34">
        <f t="shared" si="5"/>
        <v>187</v>
      </c>
      <c r="I38" s="15">
        <f t="shared" si="2"/>
        <v>599.32427807486636</v>
      </c>
      <c r="J38" s="16">
        <f t="shared" si="6"/>
        <v>112073.64</v>
      </c>
    </row>
    <row r="39" spans="1:18" ht="23.25" customHeight="1" x14ac:dyDescent="0.2">
      <c r="A39" s="5" t="s">
        <v>49</v>
      </c>
      <c r="B39" s="29">
        <v>72</v>
      </c>
      <c r="C39" s="15">
        <f t="shared" si="0"/>
        <v>633.83750000000009</v>
      </c>
      <c r="D39" s="17">
        <v>45636.3</v>
      </c>
      <c r="E39" s="8">
        <v>0</v>
      </c>
      <c r="F39" s="15">
        <f ca="1">IFERROR(AVERAGE(E39:G39), 0)</f>
        <v>0</v>
      </c>
      <c r="G39" s="17">
        <v>0</v>
      </c>
      <c r="H39" s="34">
        <f t="shared" si="5"/>
        <v>72</v>
      </c>
      <c r="I39" s="15">
        <f t="shared" si="2"/>
        <v>633.83750000000009</v>
      </c>
      <c r="J39" s="16">
        <f t="shared" si="6"/>
        <v>45636.3</v>
      </c>
    </row>
    <row r="40" spans="1:18" ht="23.25" customHeight="1" x14ac:dyDescent="0.2">
      <c r="A40" s="5" t="s">
        <v>48</v>
      </c>
      <c r="B40" s="29">
        <v>26</v>
      </c>
      <c r="C40" s="15">
        <f t="shared" si="0"/>
        <v>537.22807692307697</v>
      </c>
      <c r="D40" s="17">
        <v>13967.93</v>
      </c>
      <c r="E40" s="8">
        <v>0</v>
      </c>
      <c r="F40" s="15">
        <f ca="1">IFERROR(AVERAGE(E40:G40), 0)</f>
        <v>0</v>
      </c>
      <c r="G40" s="17">
        <v>0</v>
      </c>
      <c r="H40" s="34">
        <f t="shared" si="5"/>
        <v>26</v>
      </c>
      <c r="I40" s="15">
        <f t="shared" si="2"/>
        <v>537.22807692307697</v>
      </c>
      <c r="J40" s="16">
        <f t="shared" si="6"/>
        <v>13967.93</v>
      </c>
    </row>
    <row r="41" spans="1:18" ht="23.25" customHeight="1" x14ac:dyDescent="0.2">
      <c r="A41" s="5" t="s">
        <v>47</v>
      </c>
      <c r="B41" s="29">
        <v>21</v>
      </c>
      <c r="C41" s="15">
        <f t="shared" si="0"/>
        <v>632.66142857142859</v>
      </c>
      <c r="D41" s="17">
        <v>13285.89</v>
      </c>
      <c r="E41" s="8">
        <v>0</v>
      </c>
      <c r="F41" s="15">
        <f ca="1">IFERROR(AVERAGE(E41:G41), 0)</f>
        <v>0</v>
      </c>
      <c r="G41" s="17">
        <v>0</v>
      </c>
      <c r="H41" s="34">
        <f t="shared" si="5"/>
        <v>21</v>
      </c>
      <c r="I41" s="15">
        <f t="shared" si="2"/>
        <v>632.66142857142859</v>
      </c>
      <c r="J41" s="16">
        <f t="shared" si="6"/>
        <v>13285.89</v>
      </c>
    </row>
    <row r="42" spans="1:18" ht="23.25" customHeight="1" thickBot="1" x14ac:dyDescent="0.25">
      <c r="A42" s="9" t="s">
        <v>46</v>
      </c>
      <c r="B42" s="30">
        <v>4</v>
      </c>
      <c r="C42" s="24">
        <f t="shared" si="0"/>
        <v>562.0625</v>
      </c>
      <c r="D42" s="18">
        <v>2248.25</v>
      </c>
      <c r="E42" s="8">
        <v>0</v>
      </c>
      <c r="F42" s="15">
        <f ca="1">IFERROR(AVERAGE(E42:G42), 0)</f>
        <v>0</v>
      </c>
      <c r="G42" s="17">
        <v>0</v>
      </c>
      <c r="H42" s="35">
        <f t="shared" si="5"/>
        <v>4</v>
      </c>
      <c r="I42" s="24">
        <f t="shared" si="2"/>
        <v>562.0625</v>
      </c>
      <c r="J42" s="25">
        <f t="shared" si="6"/>
        <v>2248.25</v>
      </c>
    </row>
    <row r="43" spans="1:18" ht="35.25" customHeight="1" thickBot="1" x14ac:dyDescent="0.25">
      <c r="A43" s="11" t="s">
        <v>0</v>
      </c>
      <c r="B43" s="36">
        <f>SUM(B7:B42)</f>
        <v>20324</v>
      </c>
      <c r="C43" s="37">
        <f t="shared" si="0"/>
        <v>558.70096683723705</v>
      </c>
      <c r="D43" s="38">
        <f>SUM(D7:D42)</f>
        <v>11355038.450000007</v>
      </c>
      <c r="E43" s="39">
        <f>SUM(E7:E42)</f>
        <v>893</v>
      </c>
      <c r="F43" s="37">
        <f>G43/E43</f>
        <v>104.81228443449048</v>
      </c>
      <c r="G43" s="40">
        <f>SUM(G7:G42)</f>
        <v>93597.37</v>
      </c>
      <c r="H43" s="36">
        <f t="shared" si="5"/>
        <v>21217</v>
      </c>
      <c r="I43" s="37">
        <f t="shared" si="2"/>
        <v>539.59729556487753</v>
      </c>
      <c r="J43" s="38">
        <f t="shared" si="6"/>
        <v>11448635.820000006</v>
      </c>
    </row>
    <row r="44" spans="1:18" x14ac:dyDescent="0.2">
      <c r="A44" s="59" t="s">
        <v>44</v>
      </c>
      <c r="B44" s="60"/>
      <c r="C44" s="60"/>
      <c r="D44" s="60"/>
      <c r="E44" s="60"/>
      <c r="F44" s="60"/>
      <c r="G44" s="60"/>
      <c r="H44" s="60"/>
      <c r="I44" s="60"/>
      <c r="J44" s="60"/>
      <c r="K44"/>
      <c r="L44"/>
      <c r="M44"/>
      <c r="N44"/>
      <c r="O44"/>
      <c r="P44"/>
      <c r="Q44"/>
      <c r="R44"/>
    </row>
    <row r="45" spans="1:18" x14ac:dyDescent="0.2">
      <c r="A45" s="2"/>
      <c r="B45" s="31"/>
      <c r="C45" s="19"/>
      <c r="D45" s="19"/>
      <c r="E45"/>
      <c r="F45" s="19"/>
      <c r="G45" s="19"/>
      <c r="H45" s="31"/>
      <c r="I45" s="19"/>
      <c r="J45" s="19"/>
      <c r="K45"/>
      <c r="L45"/>
      <c r="M45"/>
      <c r="N45"/>
      <c r="O45"/>
      <c r="P45"/>
      <c r="Q45"/>
      <c r="R45"/>
    </row>
    <row r="46" spans="1:18" x14ac:dyDescent="0.2">
      <c r="A46" s="2"/>
      <c r="B46" s="31"/>
      <c r="C46" s="19"/>
      <c r="D46" s="19"/>
      <c r="E46"/>
      <c r="F46" s="19"/>
      <c r="G46" s="19"/>
      <c r="H46" s="31"/>
      <c r="I46" s="19"/>
      <c r="J46" s="19"/>
      <c r="K46"/>
      <c r="L46"/>
      <c r="M46"/>
      <c r="N46"/>
      <c r="O46"/>
      <c r="P46"/>
      <c r="Q46"/>
      <c r="R46"/>
    </row>
    <row r="47" spans="1:18" x14ac:dyDescent="0.2">
      <c r="A47" s="2"/>
      <c r="B47" s="31"/>
      <c r="C47" s="19"/>
      <c r="D47" s="19"/>
      <c r="E47"/>
      <c r="F47" s="19"/>
      <c r="G47" s="19"/>
      <c r="H47" s="31"/>
      <c r="I47" s="19"/>
      <c r="J47" s="19"/>
      <c r="K47"/>
      <c r="L47"/>
      <c r="M47"/>
      <c r="N47"/>
      <c r="O47"/>
      <c r="P47"/>
      <c r="Q47"/>
      <c r="R47"/>
    </row>
    <row r="48" spans="1:18" x14ac:dyDescent="0.2">
      <c r="A48" s="2"/>
      <c r="B48" s="31"/>
      <c r="C48" s="19"/>
      <c r="D48" s="19"/>
      <c r="E48"/>
      <c r="F48" s="19"/>
      <c r="G48" s="19"/>
      <c r="H48" s="31"/>
      <c r="I48" s="19"/>
      <c r="J48" s="19"/>
      <c r="K48"/>
      <c r="L48"/>
      <c r="M48"/>
      <c r="N48"/>
      <c r="O48"/>
      <c r="P48"/>
      <c r="Q48"/>
      <c r="R48"/>
    </row>
    <row r="49" spans="1:18" x14ac:dyDescent="0.2">
      <c r="A49" s="2"/>
      <c r="B49" s="31"/>
      <c r="C49" s="19"/>
      <c r="D49" s="19"/>
      <c r="E49"/>
      <c r="F49" s="19"/>
      <c r="G49" s="19"/>
      <c r="H49" s="31"/>
      <c r="I49" s="19"/>
      <c r="J49" s="19"/>
      <c r="K49"/>
      <c r="L49"/>
      <c r="M49"/>
      <c r="N49"/>
      <c r="O49"/>
      <c r="P49"/>
      <c r="Q49"/>
      <c r="R49"/>
    </row>
    <row r="50" spans="1:18" x14ac:dyDescent="0.2">
      <c r="A50" s="2"/>
      <c r="B50" s="31"/>
      <c r="C50" s="19"/>
      <c r="D50" s="19"/>
      <c r="E50"/>
      <c r="F50" s="19"/>
      <c r="G50" s="19"/>
      <c r="H50" s="31"/>
      <c r="I50" s="19"/>
      <c r="J50" s="19"/>
      <c r="K50"/>
      <c r="L50"/>
      <c r="M50"/>
      <c r="N50"/>
      <c r="O50"/>
      <c r="P50"/>
      <c r="Q50"/>
      <c r="R50"/>
    </row>
    <row r="51" spans="1:18" x14ac:dyDescent="0.2">
      <c r="A51" s="2"/>
      <c r="B51" s="31"/>
      <c r="C51" s="19"/>
      <c r="D51" s="19"/>
      <c r="E51"/>
      <c r="F51" s="19"/>
      <c r="G51" s="19"/>
      <c r="H51" s="31"/>
      <c r="I51" s="19"/>
      <c r="J51" s="19"/>
      <c r="K51"/>
      <c r="L51"/>
      <c r="M51"/>
      <c r="N51"/>
      <c r="O51"/>
      <c r="P51"/>
      <c r="Q51"/>
      <c r="R51"/>
    </row>
    <row r="52" spans="1:18" x14ac:dyDescent="0.2">
      <c r="A52" s="2"/>
      <c r="B52" s="31"/>
      <c r="C52" s="19"/>
      <c r="D52" s="19"/>
      <c r="E52"/>
      <c r="F52" s="19"/>
      <c r="G52" s="19"/>
      <c r="H52" s="31"/>
      <c r="I52" s="19"/>
      <c r="J52" s="19"/>
      <c r="K52"/>
      <c r="L52"/>
      <c r="M52"/>
      <c r="N52"/>
      <c r="O52"/>
      <c r="P52"/>
      <c r="Q52"/>
      <c r="R52"/>
    </row>
    <row r="53" spans="1:18" x14ac:dyDescent="0.2">
      <c r="A53" s="2"/>
      <c r="B53" s="31"/>
      <c r="C53" s="19"/>
      <c r="D53" s="19"/>
      <c r="E53"/>
      <c r="F53" s="19"/>
      <c r="G53" s="19"/>
      <c r="H53" s="31"/>
      <c r="I53" s="19"/>
      <c r="J53" s="19"/>
      <c r="K53"/>
      <c r="L53"/>
      <c r="M53"/>
      <c r="N53"/>
      <c r="O53"/>
      <c r="P53"/>
      <c r="Q53"/>
      <c r="R53"/>
    </row>
    <row r="54" spans="1:18" x14ac:dyDescent="0.2">
      <c r="A54" s="2"/>
      <c r="B54" s="31"/>
      <c r="C54" s="19"/>
      <c r="D54" s="19"/>
      <c r="E54"/>
      <c r="F54" s="19"/>
      <c r="G54" s="19"/>
      <c r="H54" s="31"/>
      <c r="I54" s="19"/>
      <c r="J54" s="19"/>
      <c r="K54"/>
      <c r="L54"/>
      <c r="M54"/>
      <c r="N54"/>
      <c r="O54"/>
      <c r="P54"/>
      <c r="Q54"/>
      <c r="R54"/>
    </row>
    <row r="55" spans="1:18" x14ac:dyDescent="0.2">
      <c r="A55" s="2"/>
      <c r="B55" s="31"/>
      <c r="C55" s="19"/>
      <c r="D55" s="19"/>
      <c r="E55"/>
      <c r="F55" s="19"/>
      <c r="G55" s="19"/>
      <c r="H55" s="31"/>
      <c r="I55" s="19"/>
      <c r="J55" s="19"/>
      <c r="K55"/>
      <c r="L55"/>
      <c r="M55"/>
      <c r="N55"/>
      <c r="O55"/>
      <c r="P55"/>
      <c r="Q55"/>
      <c r="R55"/>
    </row>
    <row r="56" spans="1:18" x14ac:dyDescent="0.2">
      <c r="A56" s="2"/>
      <c r="B56" s="31"/>
      <c r="C56" s="19"/>
      <c r="D56" s="19"/>
      <c r="E56"/>
      <c r="F56" s="19"/>
      <c r="G56" s="19"/>
      <c r="H56" s="31"/>
      <c r="I56" s="19"/>
      <c r="J56" s="19"/>
      <c r="K56"/>
      <c r="L56"/>
      <c r="M56"/>
      <c r="N56"/>
      <c r="O56"/>
      <c r="P56"/>
      <c r="Q56"/>
      <c r="R56"/>
    </row>
    <row r="57" spans="1:18" x14ac:dyDescent="0.2">
      <c r="A57" s="2"/>
      <c r="B57" s="31"/>
      <c r="C57" s="19"/>
      <c r="D57" s="19"/>
      <c r="E57"/>
      <c r="F57" s="19"/>
      <c r="G57" s="19"/>
      <c r="H57" s="31"/>
      <c r="I57" s="19"/>
      <c r="J57" s="19"/>
      <c r="K57"/>
      <c r="L57"/>
      <c r="M57"/>
      <c r="N57"/>
      <c r="O57"/>
      <c r="P57"/>
      <c r="Q57"/>
      <c r="R57"/>
    </row>
    <row r="58" spans="1:18" x14ac:dyDescent="0.2">
      <c r="A58" s="2"/>
      <c r="B58" s="31"/>
      <c r="C58" s="19"/>
      <c r="D58" s="19"/>
      <c r="E58"/>
      <c r="F58" s="19"/>
      <c r="G58" s="19"/>
      <c r="H58" s="31"/>
      <c r="I58" s="19"/>
      <c r="J58" s="19"/>
      <c r="K58"/>
      <c r="L58"/>
      <c r="M58"/>
      <c r="N58"/>
      <c r="O58"/>
      <c r="P58"/>
      <c r="Q58"/>
      <c r="R58"/>
    </row>
    <row r="59" spans="1:18" x14ac:dyDescent="0.2">
      <c r="A59" s="2"/>
      <c r="B59" s="31"/>
      <c r="C59" s="19"/>
      <c r="D59" s="19"/>
      <c r="E59"/>
      <c r="F59" s="19"/>
      <c r="G59" s="19"/>
      <c r="H59" s="31"/>
      <c r="I59" s="19"/>
      <c r="J59" s="19"/>
      <c r="K59"/>
      <c r="L59"/>
      <c r="M59"/>
      <c r="N59"/>
      <c r="O59"/>
      <c r="P59"/>
      <c r="Q59"/>
      <c r="R59"/>
    </row>
    <row r="60" spans="1:18" x14ac:dyDescent="0.2">
      <c r="A60" s="2"/>
      <c r="B60" s="31"/>
      <c r="C60" s="19"/>
      <c r="D60" s="19"/>
      <c r="E60"/>
      <c r="F60" s="19"/>
      <c r="G60" s="19"/>
      <c r="H60" s="31"/>
      <c r="I60" s="19"/>
      <c r="J60" s="19"/>
      <c r="K60"/>
      <c r="L60"/>
      <c r="M60"/>
      <c r="N60"/>
      <c r="O60"/>
      <c r="P60"/>
      <c r="Q60"/>
      <c r="R60"/>
    </row>
    <row r="61" spans="1:18" x14ac:dyDescent="0.2">
      <c r="A61" s="2"/>
      <c r="B61" s="31"/>
      <c r="C61" s="19"/>
      <c r="D61" s="19"/>
      <c r="E61"/>
      <c r="F61" s="19"/>
      <c r="G61" s="19"/>
      <c r="H61" s="31"/>
      <c r="I61" s="19"/>
      <c r="J61" s="19"/>
      <c r="K61"/>
      <c r="L61"/>
      <c r="M61"/>
      <c r="N61"/>
      <c r="O61"/>
      <c r="P61"/>
      <c r="Q61"/>
      <c r="R61"/>
    </row>
    <row r="62" spans="1:18" x14ac:dyDescent="0.2">
      <c r="A62" s="2"/>
      <c r="B62" s="31"/>
      <c r="C62" s="19"/>
      <c r="D62" s="19"/>
      <c r="E62"/>
      <c r="F62" s="19"/>
      <c r="G62" s="19"/>
      <c r="H62" s="31"/>
      <c r="I62" s="19"/>
      <c r="J62" s="19"/>
      <c r="K62"/>
      <c r="L62"/>
      <c r="M62"/>
      <c r="N62"/>
      <c r="O62"/>
      <c r="P62"/>
      <c r="Q62"/>
      <c r="R62"/>
    </row>
    <row r="63" spans="1:18" x14ac:dyDescent="0.2">
      <c r="A63" s="2"/>
      <c r="B63" s="31"/>
      <c r="C63" s="19"/>
      <c r="D63" s="19"/>
      <c r="E63"/>
      <c r="F63" s="19"/>
      <c r="G63" s="19"/>
      <c r="H63" s="31"/>
      <c r="I63" s="19"/>
      <c r="J63" s="19"/>
      <c r="K63"/>
      <c r="L63"/>
      <c r="M63"/>
      <c r="N63"/>
      <c r="O63"/>
      <c r="P63"/>
      <c r="Q63"/>
      <c r="R63"/>
    </row>
    <row r="64" spans="1:18" x14ac:dyDescent="0.2">
      <c r="A64" s="2"/>
      <c r="B64" s="31"/>
      <c r="C64" s="19"/>
      <c r="D64" s="19"/>
      <c r="E64"/>
      <c r="F64" s="19"/>
      <c r="G64" s="19"/>
      <c r="H64" s="31"/>
      <c r="I64" s="19"/>
      <c r="J64" s="19"/>
      <c r="K64"/>
      <c r="L64"/>
      <c r="M64"/>
      <c r="N64"/>
      <c r="O64"/>
      <c r="P64"/>
      <c r="Q64"/>
      <c r="R64"/>
    </row>
    <row r="65" spans="1:18" x14ac:dyDescent="0.2">
      <c r="A65" s="2"/>
      <c r="B65" s="31"/>
      <c r="C65" s="19"/>
      <c r="D65" s="19"/>
      <c r="E65"/>
      <c r="F65" s="19"/>
      <c r="G65" s="19"/>
      <c r="H65" s="31"/>
      <c r="I65" s="19"/>
      <c r="J65" s="19"/>
      <c r="K65"/>
      <c r="L65"/>
      <c r="M65"/>
      <c r="N65"/>
      <c r="O65"/>
      <c r="P65"/>
      <c r="Q65"/>
      <c r="R65"/>
    </row>
    <row r="66" spans="1:18" x14ac:dyDescent="0.2">
      <c r="A66" s="2"/>
      <c r="B66" s="31"/>
      <c r="C66" s="19"/>
      <c r="D66" s="19"/>
      <c r="E66"/>
      <c r="F66" s="19"/>
      <c r="G66" s="19"/>
      <c r="H66" s="31"/>
      <c r="I66" s="19"/>
      <c r="J66" s="19"/>
      <c r="K66"/>
      <c r="L66"/>
      <c r="M66"/>
      <c r="N66"/>
      <c r="O66"/>
      <c r="P66"/>
      <c r="Q66"/>
      <c r="R66"/>
    </row>
    <row r="67" spans="1:18" x14ac:dyDescent="0.2">
      <c r="A67" s="2"/>
      <c r="B67" s="31"/>
      <c r="C67" s="19"/>
      <c r="D67" s="19"/>
      <c r="E67"/>
      <c r="F67" s="19"/>
      <c r="G67" s="19"/>
      <c r="H67" s="31"/>
      <c r="I67" s="19"/>
      <c r="J67" s="19"/>
      <c r="K67"/>
      <c r="L67"/>
      <c r="M67"/>
      <c r="N67"/>
      <c r="O67"/>
      <c r="P67"/>
      <c r="Q67"/>
      <c r="R67"/>
    </row>
    <row r="68" spans="1:18" x14ac:dyDescent="0.2">
      <c r="A68" s="2"/>
      <c r="B68" s="31"/>
      <c r="C68" s="19"/>
      <c r="D68" s="19"/>
      <c r="E68"/>
      <c r="F68" s="19"/>
      <c r="G68" s="19"/>
      <c r="H68" s="31"/>
      <c r="I68" s="19"/>
      <c r="J68" s="19"/>
      <c r="K68"/>
      <c r="L68"/>
      <c r="M68"/>
      <c r="N68"/>
      <c r="O68"/>
      <c r="P68"/>
      <c r="Q68"/>
      <c r="R68"/>
    </row>
    <row r="69" spans="1:18" x14ac:dyDescent="0.2">
      <c r="A69" s="2"/>
      <c r="B69" s="31"/>
      <c r="C69" s="19"/>
      <c r="D69" s="19"/>
      <c r="E69"/>
      <c r="F69" s="19"/>
      <c r="G69" s="19"/>
      <c r="H69" s="31"/>
      <c r="I69" s="19"/>
      <c r="J69" s="19"/>
      <c r="K69"/>
      <c r="L69"/>
      <c r="M69"/>
      <c r="N69"/>
      <c r="O69"/>
      <c r="P69"/>
      <c r="Q69"/>
      <c r="R69"/>
    </row>
    <row r="70" spans="1:18" x14ac:dyDescent="0.2">
      <c r="A70" s="2"/>
      <c r="B70" s="31"/>
      <c r="C70" s="19"/>
      <c r="D70" s="19"/>
      <c r="E70"/>
      <c r="F70" s="19"/>
      <c r="G70" s="19"/>
      <c r="H70" s="31"/>
      <c r="I70" s="19"/>
      <c r="J70" s="19"/>
      <c r="K70"/>
      <c r="L70"/>
      <c r="M70"/>
      <c r="N70"/>
      <c r="O70"/>
      <c r="P70"/>
      <c r="Q70"/>
      <c r="R70"/>
    </row>
    <row r="71" spans="1:18" x14ac:dyDescent="0.2">
      <c r="A71" s="2"/>
      <c r="B71" s="31"/>
      <c r="C71" s="19"/>
      <c r="D71" s="19"/>
      <c r="E71"/>
      <c r="F71" s="19"/>
      <c r="G71" s="19"/>
      <c r="H71" s="31"/>
      <c r="I71" s="19"/>
      <c r="J71" s="19"/>
      <c r="K71"/>
      <c r="L71"/>
      <c r="M71"/>
      <c r="N71"/>
      <c r="O71"/>
      <c r="P71"/>
      <c r="Q71"/>
      <c r="R71"/>
    </row>
    <row r="72" spans="1:18" x14ac:dyDescent="0.2">
      <c r="A72" s="2"/>
      <c r="B72" s="31"/>
      <c r="C72" s="19"/>
      <c r="D72" s="19"/>
      <c r="E72"/>
      <c r="F72" s="19"/>
      <c r="G72" s="19"/>
      <c r="H72" s="31"/>
      <c r="I72" s="19"/>
      <c r="J72" s="19"/>
      <c r="K72"/>
      <c r="L72"/>
      <c r="M72"/>
      <c r="N72"/>
      <c r="O72"/>
      <c r="P72"/>
      <c r="Q72"/>
      <c r="R72"/>
    </row>
    <row r="73" spans="1:18" x14ac:dyDescent="0.2">
      <c r="A73" s="2"/>
      <c r="B73" s="31"/>
      <c r="C73" s="19"/>
      <c r="D73" s="19"/>
      <c r="E73"/>
      <c r="F73" s="19"/>
      <c r="G73" s="19"/>
      <c r="H73" s="31"/>
      <c r="I73" s="19"/>
      <c r="J73" s="19"/>
      <c r="K73"/>
      <c r="L73"/>
      <c r="M73"/>
      <c r="N73"/>
      <c r="O73"/>
      <c r="P73"/>
      <c r="Q73"/>
      <c r="R73"/>
    </row>
    <row r="74" spans="1:18" x14ac:dyDescent="0.2">
      <c r="A74" s="2"/>
      <c r="B74" s="31"/>
      <c r="C74" s="19"/>
      <c r="D74" s="19"/>
      <c r="E74"/>
      <c r="F74" s="19"/>
      <c r="G74" s="19"/>
      <c r="H74" s="31"/>
      <c r="I74" s="19"/>
      <c r="J74" s="19"/>
      <c r="K74"/>
      <c r="L74"/>
      <c r="M74"/>
      <c r="N74"/>
      <c r="O74"/>
      <c r="P74"/>
      <c r="Q74"/>
      <c r="R74"/>
    </row>
    <row r="75" spans="1:18" x14ac:dyDescent="0.2">
      <c r="A75" s="2"/>
      <c r="B75" s="31"/>
      <c r="C75" s="19"/>
      <c r="D75" s="19"/>
      <c r="E75"/>
      <c r="F75" s="19"/>
      <c r="G75" s="19"/>
      <c r="H75" s="31"/>
      <c r="I75" s="19"/>
      <c r="J75" s="19"/>
      <c r="K75"/>
      <c r="L75"/>
      <c r="M75"/>
      <c r="N75"/>
      <c r="O75"/>
      <c r="P75"/>
      <c r="Q75"/>
      <c r="R75"/>
    </row>
    <row r="76" spans="1:18" x14ac:dyDescent="0.2">
      <c r="A76" s="2"/>
      <c r="B76" s="31"/>
      <c r="C76" s="19"/>
      <c r="D76" s="19"/>
      <c r="E76"/>
      <c r="F76" s="19"/>
      <c r="G76" s="19"/>
      <c r="H76" s="31"/>
      <c r="I76" s="19"/>
      <c r="J76" s="19"/>
      <c r="K76"/>
      <c r="L76"/>
      <c r="M76"/>
      <c r="N76"/>
      <c r="O76"/>
      <c r="P76"/>
      <c r="Q76"/>
      <c r="R76"/>
    </row>
    <row r="77" spans="1:18" x14ac:dyDescent="0.2">
      <c r="A77" s="2"/>
      <c r="B77" s="31"/>
      <c r="C77" s="19"/>
      <c r="D77" s="19"/>
      <c r="E77"/>
      <c r="F77" s="19"/>
      <c r="G77" s="19"/>
      <c r="H77" s="31"/>
      <c r="I77" s="19"/>
      <c r="J77" s="19"/>
      <c r="K77"/>
      <c r="L77"/>
      <c r="M77"/>
      <c r="N77"/>
      <c r="O77"/>
      <c r="P77"/>
      <c r="Q77"/>
      <c r="R77"/>
    </row>
    <row r="78" spans="1:18" x14ac:dyDescent="0.2">
      <c r="A78" s="2"/>
      <c r="B78" s="31"/>
      <c r="C78" s="19"/>
      <c r="D78" s="19"/>
      <c r="E78"/>
      <c r="F78" s="19"/>
      <c r="G78" s="19"/>
      <c r="H78" s="31"/>
      <c r="I78" s="19"/>
      <c r="J78" s="19"/>
      <c r="K78"/>
      <c r="L78"/>
      <c r="M78"/>
      <c r="N78"/>
      <c r="O78"/>
      <c r="P78"/>
      <c r="Q78"/>
      <c r="R78"/>
    </row>
    <row r="79" spans="1:18" x14ac:dyDescent="0.2">
      <c r="A79" s="2"/>
      <c r="B79" s="31"/>
      <c r="C79" s="19"/>
      <c r="D79" s="19"/>
      <c r="E79"/>
      <c r="F79" s="19"/>
      <c r="G79" s="19"/>
      <c r="H79" s="31"/>
      <c r="I79" s="19"/>
      <c r="J79" s="19"/>
      <c r="K79"/>
      <c r="L79"/>
      <c r="M79"/>
      <c r="N79"/>
      <c r="O79"/>
      <c r="P79"/>
      <c r="Q79"/>
      <c r="R79"/>
    </row>
    <row r="80" spans="1:18" x14ac:dyDescent="0.2">
      <c r="A80" s="2"/>
      <c r="B80" s="31"/>
      <c r="C80" s="19"/>
      <c r="D80" s="19"/>
      <c r="E80"/>
      <c r="F80" s="19"/>
      <c r="G80" s="19"/>
      <c r="H80" s="31"/>
      <c r="I80" s="19"/>
      <c r="J80" s="19"/>
      <c r="K80"/>
      <c r="L80"/>
      <c r="M80"/>
      <c r="N80"/>
      <c r="O80"/>
      <c r="P80"/>
      <c r="Q80"/>
      <c r="R80"/>
    </row>
    <row r="81" spans="1:18" x14ac:dyDescent="0.2">
      <c r="A81" s="2"/>
      <c r="B81" s="31"/>
      <c r="C81" s="19"/>
      <c r="D81" s="19"/>
      <c r="E81"/>
      <c r="F81" s="19"/>
      <c r="G81" s="19"/>
      <c r="H81" s="31"/>
      <c r="I81" s="19"/>
      <c r="J81" s="19"/>
      <c r="K81"/>
      <c r="L81"/>
      <c r="M81"/>
      <c r="N81"/>
      <c r="O81"/>
      <c r="P81"/>
      <c r="Q81"/>
      <c r="R81"/>
    </row>
    <row r="82" spans="1:18" x14ac:dyDescent="0.2">
      <c r="A82" s="2"/>
      <c r="B82" s="31"/>
      <c r="C82" s="19"/>
      <c r="D82" s="19"/>
      <c r="E82"/>
      <c r="F82" s="19"/>
      <c r="G82" s="19"/>
      <c r="H82" s="31"/>
      <c r="I82" s="19"/>
      <c r="J82" s="19"/>
      <c r="K82"/>
      <c r="L82"/>
      <c r="M82"/>
      <c r="N82"/>
      <c r="O82"/>
      <c r="P82"/>
      <c r="Q82"/>
      <c r="R82"/>
    </row>
    <row r="83" spans="1:18" x14ac:dyDescent="0.2">
      <c r="A83" s="2"/>
      <c r="B83" s="31"/>
      <c r="C83" s="19"/>
      <c r="D83" s="19"/>
      <c r="E83"/>
      <c r="F83" s="19"/>
      <c r="G83" s="19"/>
      <c r="H83" s="31"/>
      <c r="I83" s="19"/>
      <c r="J83" s="19"/>
      <c r="K83"/>
      <c r="L83"/>
      <c r="M83"/>
      <c r="N83"/>
      <c r="O83"/>
      <c r="P83"/>
      <c r="Q83"/>
      <c r="R83"/>
    </row>
    <row r="84" spans="1:18" x14ac:dyDescent="0.2">
      <c r="A84" s="2"/>
      <c r="B84" s="31"/>
      <c r="C84" s="19"/>
      <c r="D84" s="19"/>
      <c r="E84"/>
      <c r="F84" s="19"/>
      <c r="G84" s="19"/>
      <c r="H84" s="31"/>
      <c r="I84" s="19"/>
      <c r="J84" s="19"/>
      <c r="K84"/>
      <c r="L84"/>
      <c r="M84"/>
      <c r="N84"/>
      <c r="O84"/>
      <c r="P84"/>
      <c r="Q84"/>
      <c r="R84"/>
    </row>
    <row r="85" spans="1:18" x14ac:dyDescent="0.2">
      <c r="A85" s="2"/>
      <c r="B85" s="31"/>
      <c r="C85" s="19"/>
      <c r="D85" s="19"/>
      <c r="E85"/>
      <c r="F85" s="19"/>
      <c r="G85" s="19"/>
      <c r="H85" s="31"/>
      <c r="I85" s="19"/>
      <c r="J85" s="19"/>
      <c r="K85"/>
      <c r="L85"/>
      <c r="M85"/>
      <c r="N85"/>
      <c r="O85"/>
      <c r="P85"/>
      <c r="Q85"/>
      <c r="R85"/>
    </row>
    <row r="86" spans="1:18" x14ac:dyDescent="0.2">
      <c r="A86" s="2"/>
      <c r="B86" s="31"/>
      <c r="C86" s="19"/>
      <c r="D86" s="19"/>
      <c r="E86"/>
      <c r="F86" s="19"/>
      <c r="G86" s="19"/>
      <c r="H86" s="31"/>
      <c r="I86" s="19"/>
      <c r="J86" s="19"/>
      <c r="K86"/>
      <c r="L86"/>
      <c r="M86"/>
      <c r="N86"/>
      <c r="O86"/>
      <c r="P86"/>
      <c r="Q86"/>
      <c r="R86"/>
    </row>
    <row r="87" spans="1:18" x14ac:dyDescent="0.2">
      <c r="A87" s="2"/>
      <c r="B87" s="31"/>
      <c r="C87" s="19"/>
      <c r="D87" s="19"/>
      <c r="E87"/>
      <c r="F87" s="19"/>
      <c r="G87" s="19"/>
      <c r="H87" s="31"/>
      <c r="I87" s="19"/>
      <c r="J87" s="19"/>
      <c r="K87"/>
      <c r="L87"/>
      <c r="M87"/>
      <c r="N87"/>
      <c r="O87"/>
      <c r="P87"/>
      <c r="Q87"/>
      <c r="R87"/>
    </row>
    <row r="88" spans="1:18" x14ac:dyDescent="0.2">
      <c r="A88" s="2"/>
      <c r="B88" s="31"/>
      <c r="C88" s="19"/>
      <c r="D88" s="19"/>
      <c r="E88"/>
      <c r="F88" s="19"/>
      <c r="G88" s="19"/>
      <c r="H88" s="31"/>
      <c r="I88" s="19"/>
      <c r="J88" s="19"/>
      <c r="K88"/>
      <c r="L88"/>
      <c r="M88"/>
      <c r="N88"/>
      <c r="O88"/>
      <c r="P88"/>
      <c r="Q88"/>
      <c r="R88"/>
    </row>
    <row r="89" spans="1:18" x14ac:dyDescent="0.2">
      <c r="A89" s="2"/>
      <c r="B89" s="31"/>
      <c r="C89" s="19"/>
      <c r="D89" s="19"/>
      <c r="E89"/>
      <c r="F89" s="19"/>
      <c r="G89" s="19"/>
      <c r="H89" s="31"/>
      <c r="I89" s="19"/>
      <c r="J89" s="19"/>
      <c r="K89"/>
      <c r="L89"/>
      <c r="M89"/>
      <c r="N89"/>
      <c r="O89"/>
      <c r="P89"/>
      <c r="Q89"/>
      <c r="R89"/>
    </row>
    <row r="90" spans="1:18" x14ac:dyDescent="0.2">
      <c r="A90" s="2"/>
      <c r="B90" s="31"/>
      <c r="C90" s="19"/>
      <c r="D90" s="19"/>
      <c r="E90"/>
      <c r="F90" s="19"/>
      <c r="G90" s="19"/>
      <c r="H90" s="31"/>
      <c r="I90" s="19"/>
      <c r="J90" s="19"/>
      <c r="K90"/>
      <c r="L90"/>
      <c r="M90"/>
      <c r="N90"/>
      <c r="O90"/>
      <c r="P90"/>
      <c r="Q90"/>
      <c r="R90"/>
    </row>
    <row r="91" spans="1:18" x14ac:dyDescent="0.2">
      <c r="A91" s="2"/>
      <c r="B91" s="31"/>
      <c r="C91" s="19"/>
      <c r="D91" s="19"/>
      <c r="E91"/>
      <c r="F91" s="19"/>
      <c r="G91" s="19"/>
      <c r="H91" s="31"/>
      <c r="I91" s="19"/>
      <c r="J91" s="19"/>
      <c r="K91"/>
      <c r="L91"/>
      <c r="M91"/>
      <c r="N91"/>
      <c r="O91"/>
      <c r="P91"/>
      <c r="Q91"/>
      <c r="R91"/>
    </row>
    <row r="92" spans="1:18" x14ac:dyDescent="0.2">
      <c r="A92" s="2"/>
      <c r="B92" s="31"/>
      <c r="C92" s="19"/>
      <c r="D92" s="19"/>
      <c r="E92"/>
      <c r="F92" s="19"/>
      <c r="G92" s="19"/>
      <c r="H92" s="31"/>
      <c r="I92" s="19"/>
      <c r="J92" s="19"/>
      <c r="K92"/>
      <c r="L92"/>
      <c r="M92"/>
      <c r="N92"/>
      <c r="O92"/>
      <c r="P92"/>
      <c r="Q92"/>
      <c r="R92"/>
    </row>
    <row r="93" spans="1:18" x14ac:dyDescent="0.2">
      <c r="A93" s="2"/>
      <c r="B93" s="31"/>
      <c r="C93" s="19"/>
      <c r="D93" s="19"/>
      <c r="E93"/>
      <c r="F93" s="19"/>
      <c r="G93" s="19"/>
      <c r="H93" s="31"/>
      <c r="I93" s="19"/>
      <c r="J93" s="19"/>
      <c r="K93"/>
      <c r="L93"/>
      <c r="M93"/>
      <c r="N93"/>
      <c r="O93"/>
      <c r="P93"/>
      <c r="Q93"/>
      <c r="R93"/>
    </row>
    <row r="94" spans="1:18" x14ac:dyDescent="0.2">
      <c r="A94" s="2"/>
      <c r="B94" s="31"/>
      <c r="C94" s="19"/>
      <c r="D94" s="19"/>
      <c r="E94"/>
      <c r="F94" s="19"/>
      <c r="G94" s="19"/>
      <c r="H94" s="31"/>
      <c r="I94" s="19"/>
      <c r="J94" s="19"/>
      <c r="K94"/>
      <c r="L94"/>
      <c r="M94"/>
      <c r="N94"/>
      <c r="O94"/>
      <c r="P94"/>
      <c r="Q94"/>
      <c r="R94"/>
    </row>
    <row r="95" spans="1:18" x14ac:dyDescent="0.2">
      <c r="A95" s="2"/>
      <c r="B95" s="31"/>
      <c r="C95" s="19"/>
      <c r="D95" s="19"/>
      <c r="E95"/>
      <c r="F95" s="19"/>
      <c r="G95" s="19"/>
      <c r="H95" s="31"/>
      <c r="I95" s="19"/>
      <c r="J95" s="19"/>
      <c r="K95"/>
      <c r="L95"/>
      <c r="M95"/>
      <c r="N95"/>
      <c r="O95"/>
      <c r="P95"/>
      <c r="Q95"/>
      <c r="R95"/>
    </row>
    <row r="96" spans="1:18" x14ac:dyDescent="0.2">
      <c r="A96" s="2"/>
      <c r="B96" s="31"/>
      <c r="C96" s="19"/>
      <c r="D96" s="19"/>
      <c r="E96"/>
      <c r="F96" s="19"/>
      <c r="G96" s="19"/>
      <c r="H96" s="31"/>
      <c r="I96" s="19"/>
      <c r="J96" s="19"/>
      <c r="K96"/>
      <c r="L96"/>
      <c r="M96"/>
      <c r="N96"/>
      <c r="O96"/>
      <c r="P96"/>
      <c r="Q96"/>
      <c r="R96"/>
    </row>
    <row r="97" spans="1:18" x14ac:dyDescent="0.2">
      <c r="A97" s="2"/>
      <c r="B97" s="31"/>
      <c r="C97" s="19"/>
      <c r="D97" s="19"/>
      <c r="E97"/>
      <c r="F97" s="19"/>
      <c r="G97" s="19"/>
      <c r="H97" s="31"/>
      <c r="I97" s="19"/>
      <c r="J97" s="19"/>
      <c r="K97"/>
      <c r="L97"/>
      <c r="M97"/>
      <c r="N97"/>
      <c r="O97"/>
      <c r="P97"/>
      <c r="Q97"/>
      <c r="R97"/>
    </row>
    <row r="98" spans="1:18" x14ac:dyDescent="0.2">
      <c r="A98" s="2"/>
      <c r="B98" s="31"/>
      <c r="C98" s="19"/>
      <c r="D98" s="19"/>
      <c r="E98"/>
      <c r="F98" s="19"/>
      <c r="G98" s="19"/>
      <c r="H98" s="31"/>
      <c r="I98" s="19"/>
      <c r="J98" s="19"/>
      <c r="K98"/>
      <c r="L98"/>
      <c r="M98"/>
      <c r="N98"/>
      <c r="O98"/>
      <c r="P98"/>
      <c r="Q98"/>
      <c r="R98"/>
    </row>
    <row r="99" spans="1:18" x14ac:dyDescent="0.2">
      <c r="A99" s="2"/>
      <c r="B99" s="31"/>
      <c r="C99" s="19"/>
      <c r="D99" s="19"/>
      <c r="E99"/>
      <c r="F99" s="19"/>
      <c r="G99" s="19"/>
      <c r="H99" s="31"/>
      <c r="I99" s="19"/>
      <c r="J99" s="19"/>
      <c r="K99"/>
      <c r="L99"/>
      <c r="M99"/>
      <c r="N99"/>
      <c r="O99"/>
      <c r="P99"/>
      <c r="Q99"/>
      <c r="R99"/>
    </row>
    <row r="100" spans="1:18" x14ac:dyDescent="0.2">
      <c r="A100" s="2"/>
      <c r="B100" s="31"/>
      <c r="C100" s="19"/>
      <c r="D100" s="19"/>
      <c r="E100"/>
      <c r="F100" s="19"/>
      <c r="G100" s="19"/>
      <c r="H100" s="31"/>
      <c r="I100" s="19"/>
      <c r="J100" s="19"/>
      <c r="K100"/>
      <c r="L100"/>
      <c r="M100"/>
      <c r="N100"/>
      <c r="O100"/>
      <c r="P100"/>
      <c r="Q100"/>
      <c r="R100"/>
    </row>
    <row r="101" spans="1:18" x14ac:dyDescent="0.2">
      <c r="A101" s="2"/>
      <c r="B101" s="31"/>
      <c r="C101" s="19"/>
      <c r="D101" s="19"/>
      <c r="E101"/>
      <c r="F101" s="19"/>
      <c r="G101" s="19"/>
      <c r="H101" s="31"/>
      <c r="I101" s="19"/>
      <c r="J101" s="19"/>
      <c r="K101"/>
      <c r="L101"/>
      <c r="M101"/>
      <c r="N101"/>
      <c r="O101"/>
      <c r="P101"/>
      <c r="Q101"/>
      <c r="R101"/>
    </row>
    <row r="102" spans="1:18" x14ac:dyDescent="0.2">
      <c r="A102" s="2"/>
      <c r="B102" s="31"/>
      <c r="C102" s="19"/>
      <c r="D102" s="19"/>
      <c r="E102"/>
      <c r="F102" s="19"/>
      <c r="G102" s="19"/>
      <c r="H102" s="31"/>
      <c r="I102" s="19"/>
      <c r="J102" s="19"/>
      <c r="K102"/>
      <c r="L102"/>
      <c r="M102"/>
      <c r="N102"/>
      <c r="O102"/>
      <c r="P102"/>
      <c r="Q102"/>
      <c r="R102"/>
    </row>
    <row r="103" spans="1:18" x14ac:dyDescent="0.2">
      <c r="A103" s="2"/>
      <c r="B103" s="31"/>
      <c r="C103" s="19"/>
      <c r="D103" s="19"/>
      <c r="E103"/>
      <c r="F103" s="19"/>
      <c r="G103" s="19"/>
      <c r="H103" s="31"/>
      <c r="I103" s="19"/>
      <c r="J103" s="19"/>
      <c r="K103"/>
      <c r="L103"/>
      <c r="M103"/>
      <c r="N103"/>
      <c r="O103"/>
      <c r="P103"/>
      <c r="Q103"/>
      <c r="R103"/>
    </row>
    <row r="104" spans="1:18" x14ac:dyDescent="0.2">
      <c r="A104" s="2"/>
      <c r="B104" s="31"/>
      <c r="C104" s="19"/>
      <c r="D104" s="19"/>
      <c r="E104"/>
      <c r="F104" s="19"/>
      <c r="G104" s="19"/>
      <c r="H104" s="31"/>
      <c r="I104" s="19"/>
      <c r="J104" s="19"/>
      <c r="K104"/>
      <c r="L104"/>
      <c r="M104"/>
      <c r="N104"/>
      <c r="O104"/>
      <c r="P104"/>
      <c r="Q104"/>
      <c r="R104"/>
    </row>
    <row r="105" spans="1:18" x14ac:dyDescent="0.2">
      <c r="A105" s="2"/>
      <c r="B105" s="31"/>
      <c r="C105" s="19"/>
      <c r="D105" s="19"/>
      <c r="E105"/>
      <c r="F105" s="19"/>
      <c r="G105" s="19"/>
      <c r="H105" s="31"/>
      <c r="I105" s="19"/>
      <c r="J105" s="19"/>
      <c r="K105"/>
      <c r="L105"/>
      <c r="M105"/>
      <c r="N105"/>
      <c r="O105"/>
      <c r="P105"/>
      <c r="Q105"/>
      <c r="R105"/>
    </row>
    <row r="106" spans="1:18" x14ac:dyDescent="0.2">
      <c r="A106" s="2"/>
      <c r="B106" s="31"/>
      <c r="C106" s="19"/>
      <c r="D106" s="19"/>
      <c r="E106"/>
      <c r="F106" s="19"/>
      <c r="G106" s="19"/>
      <c r="H106" s="31"/>
      <c r="I106" s="19"/>
      <c r="J106" s="19"/>
      <c r="K106"/>
      <c r="L106"/>
      <c r="M106"/>
      <c r="N106"/>
      <c r="O106"/>
      <c r="P106"/>
      <c r="Q106"/>
      <c r="R106"/>
    </row>
    <row r="107" spans="1:18" x14ac:dyDescent="0.2">
      <c r="A107" s="2"/>
      <c r="B107" s="31"/>
      <c r="C107" s="19"/>
      <c r="D107" s="19"/>
      <c r="E107"/>
      <c r="F107" s="19"/>
      <c r="G107" s="19"/>
      <c r="H107" s="31"/>
      <c r="I107" s="19"/>
      <c r="J107" s="19"/>
      <c r="K107"/>
      <c r="L107"/>
      <c r="M107"/>
      <c r="N107"/>
      <c r="O107"/>
      <c r="P107"/>
      <c r="Q107"/>
      <c r="R107"/>
    </row>
    <row r="108" spans="1:18" x14ac:dyDescent="0.2">
      <c r="A108" s="2"/>
      <c r="B108" s="31"/>
      <c r="C108" s="19"/>
      <c r="D108" s="19"/>
      <c r="E108"/>
      <c r="F108" s="19"/>
      <c r="G108" s="19"/>
      <c r="H108" s="31"/>
      <c r="I108" s="19"/>
      <c r="J108" s="19"/>
      <c r="K108"/>
      <c r="L108"/>
      <c r="M108"/>
      <c r="N108"/>
      <c r="O108"/>
      <c r="P108"/>
      <c r="Q108"/>
      <c r="R108"/>
    </row>
    <row r="109" spans="1:18" x14ac:dyDescent="0.2">
      <c r="A109" s="2"/>
      <c r="B109" s="31"/>
      <c r="C109" s="19"/>
      <c r="D109" s="19"/>
      <c r="E109"/>
      <c r="F109" s="19"/>
      <c r="G109" s="19"/>
      <c r="H109" s="31"/>
      <c r="I109" s="19"/>
      <c r="J109" s="19"/>
      <c r="K109"/>
      <c r="L109"/>
      <c r="M109"/>
      <c r="N109"/>
      <c r="O109"/>
      <c r="P109"/>
      <c r="Q109"/>
      <c r="R109"/>
    </row>
    <row r="110" spans="1:18" x14ac:dyDescent="0.2">
      <c r="A110" s="2"/>
      <c r="B110" s="31"/>
      <c r="C110" s="19"/>
      <c r="D110" s="19"/>
      <c r="E110"/>
      <c r="F110" s="19"/>
      <c r="G110" s="19"/>
      <c r="H110" s="31"/>
      <c r="I110" s="19"/>
      <c r="J110" s="19"/>
      <c r="K110"/>
      <c r="L110"/>
      <c r="M110"/>
      <c r="N110"/>
      <c r="O110"/>
      <c r="P110"/>
      <c r="Q110"/>
      <c r="R110"/>
    </row>
    <row r="111" spans="1:18" x14ac:dyDescent="0.2">
      <c r="A111" s="2"/>
      <c r="B111" s="31"/>
      <c r="C111" s="19"/>
      <c r="D111" s="19"/>
      <c r="E111"/>
      <c r="F111" s="19"/>
      <c r="G111" s="19"/>
      <c r="H111" s="31"/>
      <c r="I111" s="19"/>
      <c r="J111" s="19"/>
      <c r="K111"/>
      <c r="L111"/>
      <c r="M111"/>
      <c r="N111"/>
      <c r="O111"/>
      <c r="P111"/>
      <c r="Q111"/>
      <c r="R111"/>
    </row>
    <row r="112" spans="1:18" x14ac:dyDescent="0.2">
      <c r="A112" s="2"/>
      <c r="B112" s="31"/>
      <c r="C112" s="19"/>
      <c r="D112" s="19"/>
      <c r="E112"/>
      <c r="F112" s="19"/>
      <c r="G112" s="19"/>
      <c r="H112" s="31"/>
      <c r="I112" s="19"/>
      <c r="J112" s="19"/>
      <c r="K112"/>
      <c r="L112"/>
      <c r="M112"/>
      <c r="N112"/>
      <c r="O112"/>
      <c r="P112"/>
      <c r="Q112"/>
      <c r="R112"/>
    </row>
    <row r="113" spans="1:18" x14ac:dyDescent="0.2">
      <c r="A113" s="2"/>
      <c r="B113" s="31"/>
      <c r="C113" s="19"/>
      <c r="D113" s="19"/>
      <c r="E113"/>
      <c r="F113" s="19"/>
      <c r="G113" s="19"/>
      <c r="H113" s="31"/>
      <c r="I113" s="19"/>
      <c r="J113" s="19"/>
      <c r="K113"/>
      <c r="L113"/>
      <c r="M113"/>
      <c r="N113"/>
      <c r="O113"/>
      <c r="P113"/>
      <c r="Q113"/>
      <c r="R113"/>
    </row>
    <row r="114" spans="1:18" x14ac:dyDescent="0.2">
      <c r="A114" s="2"/>
      <c r="B114" s="31"/>
      <c r="C114" s="19"/>
      <c r="D114" s="19"/>
      <c r="E114"/>
      <c r="F114" s="19"/>
      <c r="G114" s="19"/>
      <c r="H114" s="31"/>
      <c r="I114" s="19"/>
      <c r="J114" s="19"/>
      <c r="K114"/>
      <c r="L114"/>
      <c r="M114"/>
      <c r="N114"/>
      <c r="O114"/>
      <c r="P114"/>
      <c r="Q114"/>
      <c r="R114"/>
    </row>
    <row r="115" spans="1:18" x14ac:dyDescent="0.2">
      <c r="A115" s="2"/>
      <c r="B115" s="31"/>
      <c r="C115" s="19"/>
      <c r="D115" s="19"/>
      <c r="E115"/>
      <c r="F115" s="19"/>
      <c r="G115" s="19"/>
      <c r="H115" s="31"/>
      <c r="I115" s="19"/>
      <c r="J115" s="19"/>
      <c r="K115"/>
      <c r="L115"/>
      <c r="M115"/>
      <c r="N115"/>
      <c r="O115"/>
      <c r="P115"/>
      <c r="Q115"/>
      <c r="R115"/>
    </row>
    <row r="116" spans="1:18" x14ac:dyDescent="0.2">
      <c r="A116" s="2"/>
      <c r="B116" s="31"/>
      <c r="C116" s="19"/>
      <c r="D116" s="19"/>
      <c r="E116"/>
      <c r="F116" s="19"/>
      <c r="G116" s="19"/>
      <c r="H116" s="31"/>
      <c r="I116" s="19"/>
      <c r="J116" s="19"/>
      <c r="K116"/>
      <c r="L116"/>
      <c r="M116"/>
      <c r="N116"/>
      <c r="O116"/>
      <c r="P116"/>
      <c r="Q116"/>
      <c r="R116"/>
    </row>
    <row r="117" spans="1:18" x14ac:dyDescent="0.2">
      <c r="A117" s="2"/>
      <c r="B117" s="31"/>
      <c r="C117" s="19"/>
      <c r="D117" s="19"/>
      <c r="E117"/>
      <c r="F117" s="19"/>
      <c r="G117" s="19"/>
      <c r="H117" s="31"/>
      <c r="I117" s="19"/>
      <c r="J117" s="19"/>
      <c r="K117"/>
      <c r="L117"/>
      <c r="M117"/>
      <c r="N117"/>
      <c r="O117"/>
      <c r="P117"/>
      <c r="Q117"/>
      <c r="R117"/>
    </row>
    <row r="118" spans="1:18" x14ac:dyDescent="0.2">
      <c r="A118" s="2"/>
      <c r="B118" s="31"/>
      <c r="C118" s="19"/>
      <c r="D118" s="19"/>
      <c r="E118"/>
      <c r="F118" s="19"/>
      <c r="G118" s="19"/>
      <c r="H118" s="31"/>
      <c r="I118" s="19"/>
      <c r="J118" s="19"/>
      <c r="K118"/>
      <c r="L118"/>
      <c r="M118"/>
      <c r="N118"/>
      <c r="O118"/>
      <c r="P118"/>
      <c r="Q118"/>
      <c r="R118"/>
    </row>
    <row r="119" spans="1:18" x14ac:dyDescent="0.2">
      <c r="A119" s="2"/>
      <c r="B119" s="31"/>
      <c r="C119" s="19"/>
      <c r="D119" s="19"/>
      <c r="E119"/>
      <c r="F119" s="19"/>
      <c r="G119" s="19"/>
      <c r="H119" s="31"/>
      <c r="I119" s="19"/>
      <c r="J119" s="19"/>
      <c r="K119"/>
      <c r="L119"/>
      <c r="M119"/>
      <c r="N119"/>
      <c r="O119"/>
      <c r="P119"/>
      <c r="Q119"/>
      <c r="R119"/>
    </row>
    <row r="120" spans="1:18" x14ac:dyDescent="0.2">
      <c r="A120" s="2"/>
      <c r="B120" s="31"/>
      <c r="C120" s="19"/>
      <c r="D120" s="19"/>
      <c r="E120"/>
      <c r="F120" s="19"/>
      <c r="G120" s="19"/>
      <c r="H120" s="31"/>
      <c r="I120" s="19"/>
      <c r="J120" s="19"/>
      <c r="K120"/>
      <c r="L120"/>
      <c r="M120"/>
      <c r="N120"/>
      <c r="O120"/>
      <c r="P120"/>
      <c r="Q120"/>
      <c r="R120"/>
    </row>
    <row r="121" spans="1:18" x14ac:dyDescent="0.2">
      <c r="A121" s="2"/>
      <c r="B121" s="31"/>
      <c r="C121" s="19"/>
      <c r="D121" s="19"/>
      <c r="E121"/>
      <c r="F121" s="19"/>
      <c r="G121" s="19"/>
      <c r="H121" s="31"/>
      <c r="I121" s="19"/>
      <c r="J121" s="19"/>
      <c r="K121"/>
      <c r="L121"/>
      <c r="M121"/>
      <c r="N121"/>
      <c r="O121"/>
      <c r="P121"/>
      <c r="Q121"/>
      <c r="R121"/>
    </row>
    <row r="122" spans="1:18" x14ac:dyDescent="0.2">
      <c r="A122" s="2"/>
      <c r="B122" s="31"/>
      <c r="C122" s="19"/>
      <c r="D122" s="19"/>
      <c r="E122"/>
      <c r="F122" s="19"/>
      <c r="G122" s="19"/>
      <c r="H122" s="31"/>
      <c r="I122" s="19"/>
      <c r="J122" s="19"/>
      <c r="K122"/>
      <c r="L122"/>
      <c r="M122"/>
      <c r="N122"/>
      <c r="O122"/>
      <c r="P122"/>
      <c r="Q122"/>
      <c r="R122"/>
    </row>
    <row r="123" spans="1:18" x14ac:dyDescent="0.2">
      <c r="A123" s="2"/>
      <c r="B123" s="31"/>
      <c r="C123" s="19"/>
      <c r="D123" s="19"/>
      <c r="E123"/>
      <c r="F123" s="19"/>
      <c r="G123" s="19"/>
      <c r="H123" s="31"/>
      <c r="I123" s="19"/>
      <c r="J123" s="19"/>
      <c r="K123"/>
      <c r="L123"/>
      <c r="M123"/>
      <c r="N123"/>
      <c r="O123"/>
      <c r="P123"/>
      <c r="Q123"/>
      <c r="R123"/>
    </row>
    <row r="124" spans="1:18" x14ac:dyDescent="0.2">
      <c r="A124" s="2"/>
      <c r="B124" s="31"/>
      <c r="C124" s="19"/>
      <c r="D124" s="19"/>
      <c r="E124"/>
      <c r="F124" s="19"/>
      <c r="G124" s="19"/>
      <c r="H124" s="31"/>
      <c r="I124" s="19"/>
      <c r="J124" s="19"/>
      <c r="K124"/>
      <c r="L124"/>
      <c r="M124"/>
      <c r="N124"/>
      <c r="O124"/>
      <c r="P124"/>
      <c r="Q124"/>
      <c r="R124"/>
    </row>
    <row r="125" spans="1:18" x14ac:dyDescent="0.2">
      <c r="A125" s="2"/>
      <c r="B125" s="31"/>
      <c r="C125" s="19"/>
      <c r="D125" s="19"/>
      <c r="E125"/>
      <c r="F125" s="19"/>
      <c r="G125" s="19"/>
      <c r="H125" s="31"/>
      <c r="I125" s="19"/>
      <c r="J125" s="19"/>
      <c r="K125"/>
      <c r="L125"/>
      <c r="M125"/>
      <c r="N125"/>
      <c r="O125"/>
      <c r="P125"/>
      <c r="Q125"/>
      <c r="R125"/>
    </row>
    <row r="126" spans="1:18" x14ac:dyDescent="0.2">
      <c r="A126" s="2"/>
      <c r="B126" s="31"/>
      <c r="C126" s="19"/>
      <c r="D126" s="19"/>
      <c r="E126"/>
      <c r="F126" s="19"/>
      <c r="G126" s="19"/>
      <c r="H126" s="31"/>
      <c r="I126" s="19"/>
      <c r="J126" s="19"/>
      <c r="K126"/>
      <c r="L126"/>
      <c r="M126"/>
      <c r="N126"/>
      <c r="O126"/>
      <c r="P126"/>
      <c r="Q126"/>
      <c r="R126"/>
    </row>
    <row r="127" spans="1:18" x14ac:dyDescent="0.2">
      <c r="A127" s="2"/>
      <c r="B127" s="31"/>
      <c r="C127" s="19"/>
      <c r="D127" s="19"/>
      <c r="E127"/>
      <c r="F127" s="19"/>
      <c r="G127" s="19"/>
      <c r="H127" s="31"/>
      <c r="I127" s="19"/>
      <c r="J127" s="19"/>
      <c r="K127"/>
      <c r="L127"/>
      <c r="M127"/>
      <c r="N127"/>
      <c r="O127"/>
      <c r="P127"/>
      <c r="Q127"/>
      <c r="R127"/>
    </row>
    <row r="128" spans="1:18" x14ac:dyDescent="0.2">
      <c r="A128" s="2"/>
      <c r="B128" s="31"/>
      <c r="C128" s="19"/>
      <c r="D128" s="19"/>
      <c r="E128"/>
      <c r="F128" s="19"/>
      <c r="G128" s="19"/>
      <c r="H128" s="31"/>
      <c r="I128" s="19"/>
      <c r="J128" s="19"/>
      <c r="K128"/>
      <c r="L128"/>
      <c r="M128"/>
      <c r="N128"/>
      <c r="O128"/>
      <c r="P128"/>
      <c r="Q128"/>
      <c r="R128"/>
    </row>
    <row r="129" spans="1:18" x14ac:dyDescent="0.2">
      <c r="A129" s="2"/>
      <c r="B129" s="31"/>
      <c r="C129" s="19"/>
      <c r="D129" s="19"/>
      <c r="E129"/>
      <c r="F129" s="19"/>
      <c r="G129" s="19"/>
      <c r="H129" s="31"/>
      <c r="I129" s="19"/>
      <c r="J129" s="19"/>
      <c r="K129"/>
      <c r="L129"/>
      <c r="M129"/>
      <c r="N129"/>
      <c r="O129"/>
      <c r="P129"/>
      <c r="Q129"/>
      <c r="R129"/>
    </row>
    <row r="130" spans="1:18" x14ac:dyDescent="0.2">
      <c r="A130" s="2"/>
      <c r="B130" s="31"/>
      <c r="C130" s="19"/>
      <c r="D130" s="19"/>
      <c r="E130"/>
      <c r="F130" s="19"/>
      <c r="G130" s="19"/>
      <c r="H130" s="31"/>
      <c r="I130" s="19"/>
      <c r="J130" s="19"/>
      <c r="K130"/>
      <c r="L130"/>
      <c r="M130"/>
      <c r="N130"/>
      <c r="O130"/>
      <c r="P130"/>
      <c r="Q130"/>
      <c r="R130"/>
    </row>
    <row r="131" spans="1:18" x14ac:dyDescent="0.2">
      <c r="A131" s="2"/>
      <c r="B131" s="31"/>
      <c r="C131" s="19"/>
      <c r="D131" s="19"/>
      <c r="E131"/>
      <c r="F131" s="19"/>
      <c r="G131" s="19"/>
      <c r="H131" s="31"/>
      <c r="I131" s="19"/>
      <c r="J131" s="19"/>
      <c r="K131"/>
      <c r="L131"/>
      <c r="M131"/>
      <c r="N131"/>
      <c r="O131"/>
      <c r="P131"/>
      <c r="Q131"/>
      <c r="R131"/>
    </row>
    <row r="132" spans="1:18" x14ac:dyDescent="0.2">
      <c r="A132" s="2"/>
      <c r="B132" s="31"/>
      <c r="C132" s="19"/>
      <c r="D132" s="19"/>
      <c r="E132"/>
      <c r="F132" s="19"/>
      <c r="G132" s="19"/>
      <c r="H132" s="31"/>
      <c r="I132" s="19"/>
      <c r="J132" s="19"/>
      <c r="K132"/>
      <c r="L132"/>
      <c r="M132"/>
      <c r="N132"/>
      <c r="O132"/>
      <c r="P132"/>
      <c r="Q132"/>
      <c r="R132"/>
    </row>
    <row r="133" spans="1:18" x14ac:dyDescent="0.2">
      <c r="A133" s="2"/>
      <c r="B133" s="31"/>
      <c r="C133" s="19"/>
      <c r="D133" s="19"/>
      <c r="E133"/>
      <c r="F133" s="19"/>
      <c r="G133" s="19"/>
      <c r="H133" s="31"/>
      <c r="I133" s="19"/>
      <c r="J133" s="19"/>
      <c r="K133"/>
      <c r="L133"/>
      <c r="M133"/>
      <c r="N133"/>
      <c r="O133"/>
      <c r="P133"/>
      <c r="Q133"/>
      <c r="R133"/>
    </row>
    <row r="134" spans="1:18" x14ac:dyDescent="0.2">
      <c r="A134" s="2"/>
      <c r="B134" s="31"/>
      <c r="C134" s="19"/>
      <c r="D134" s="19"/>
      <c r="E134"/>
      <c r="F134" s="19"/>
      <c r="G134" s="19"/>
      <c r="H134" s="31"/>
      <c r="I134" s="19"/>
      <c r="J134" s="19"/>
      <c r="K134"/>
      <c r="L134"/>
      <c r="M134"/>
      <c r="N134"/>
      <c r="O134"/>
      <c r="P134"/>
      <c r="Q134"/>
      <c r="R134"/>
    </row>
    <row r="135" spans="1:18" x14ac:dyDescent="0.2">
      <c r="A135" s="2"/>
      <c r="B135" s="31"/>
      <c r="C135" s="19"/>
      <c r="D135" s="19"/>
      <c r="E135"/>
      <c r="F135" s="19"/>
      <c r="G135" s="19"/>
      <c r="H135" s="31"/>
      <c r="I135" s="19"/>
      <c r="J135" s="19"/>
      <c r="K135"/>
      <c r="L135"/>
      <c r="M135"/>
      <c r="N135"/>
      <c r="O135"/>
      <c r="P135"/>
      <c r="Q135"/>
      <c r="R135"/>
    </row>
    <row r="136" spans="1:18" x14ac:dyDescent="0.2">
      <c r="A136" s="2"/>
      <c r="B136" s="31"/>
      <c r="C136" s="19"/>
      <c r="D136" s="19"/>
      <c r="E136"/>
      <c r="F136" s="19"/>
      <c r="G136" s="19"/>
      <c r="H136" s="31"/>
      <c r="I136" s="19"/>
      <c r="J136" s="19"/>
      <c r="K136"/>
      <c r="L136"/>
      <c r="M136"/>
      <c r="N136"/>
      <c r="O136"/>
      <c r="P136"/>
      <c r="Q136"/>
      <c r="R136"/>
    </row>
    <row r="137" spans="1:18" x14ac:dyDescent="0.2">
      <c r="A137" s="2"/>
      <c r="B137" s="31"/>
      <c r="C137" s="19"/>
      <c r="D137" s="19"/>
      <c r="E137"/>
      <c r="F137" s="19"/>
      <c r="G137" s="19"/>
      <c r="H137" s="31"/>
      <c r="I137" s="19"/>
      <c r="J137" s="19"/>
      <c r="K137"/>
      <c r="L137"/>
      <c r="M137"/>
      <c r="N137"/>
      <c r="O137"/>
      <c r="P137"/>
      <c r="Q137"/>
      <c r="R137"/>
    </row>
    <row r="138" spans="1:18" x14ac:dyDescent="0.2">
      <c r="A138" s="2"/>
      <c r="B138" s="31"/>
      <c r="C138" s="19"/>
      <c r="D138" s="19"/>
      <c r="E138"/>
      <c r="F138" s="19"/>
      <c r="G138" s="19"/>
      <c r="H138" s="31"/>
      <c r="I138" s="19"/>
      <c r="J138" s="19"/>
      <c r="K138"/>
      <c r="L138"/>
      <c r="M138"/>
      <c r="N138"/>
      <c r="O138"/>
      <c r="P138"/>
      <c r="Q138"/>
      <c r="R138"/>
    </row>
    <row r="139" spans="1:18" x14ac:dyDescent="0.2">
      <c r="A139" s="2"/>
      <c r="B139" s="31"/>
      <c r="C139" s="19"/>
      <c r="D139" s="19"/>
      <c r="E139"/>
      <c r="F139" s="19"/>
      <c r="G139" s="19"/>
      <c r="H139" s="31"/>
      <c r="I139" s="19"/>
      <c r="J139" s="19"/>
      <c r="K139"/>
      <c r="L139"/>
      <c r="M139"/>
      <c r="N139"/>
      <c r="O139"/>
      <c r="P139"/>
      <c r="Q139"/>
      <c r="R139"/>
    </row>
    <row r="140" spans="1:18" x14ac:dyDescent="0.2">
      <c r="A140" s="2"/>
      <c r="B140" s="31"/>
      <c r="C140" s="19"/>
      <c r="D140" s="19"/>
      <c r="E140"/>
      <c r="F140" s="19"/>
      <c r="G140" s="19"/>
      <c r="H140" s="31"/>
      <c r="I140" s="19"/>
      <c r="J140" s="19"/>
      <c r="K140"/>
      <c r="L140"/>
      <c r="M140"/>
      <c r="N140"/>
      <c r="O140"/>
      <c r="P140"/>
      <c r="Q140"/>
      <c r="R140"/>
    </row>
    <row r="141" spans="1:18" x14ac:dyDescent="0.2">
      <c r="A141" s="2"/>
      <c r="B141" s="31"/>
      <c r="C141" s="19"/>
      <c r="D141" s="19"/>
      <c r="E141"/>
      <c r="F141" s="19"/>
      <c r="G141" s="19"/>
      <c r="H141" s="31"/>
      <c r="I141" s="19"/>
      <c r="J141" s="19"/>
      <c r="K141"/>
      <c r="L141"/>
      <c r="M141"/>
      <c r="N141"/>
      <c r="O141"/>
      <c r="P141"/>
      <c r="Q141"/>
      <c r="R141"/>
    </row>
    <row r="142" spans="1:18" x14ac:dyDescent="0.2">
      <c r="A142" s="2"/>
      <c r="B142" s="31"/>
      <c r="C142" s="19"/>
      <c r="D142" s="19"/>
      <c r="E142"/>
      <c r="F142" s="19"/>
      <c r="G142" s="19"/>
      <c r="H142" s="31"/>
      <c r="I142" s="19"/>
      <c r="J142" s="19"/>
      <c r="K142"/>
      <c r="L142"/>
      <c r="M142"/>
      <c r="N142"/>
      <c r="O142"/>
      <c r="P142"/>
      <c r="Q142"/>
      <c r="R142"/>
    </row>
    <row r="143" spans="1:18" x14ac:dyDescent="0.2">
      <c r="A143" s="2"/>
      <c r="B143" s="31"/>
      <c r="C143" s="19"/>
      <c r="D143" s="19"/>
      <c r="E143"/>
      <c r="F143" s="19"/>
      <c r="G143" s="19"/>
      <c r="H143" s="31"/>
      <c r="I143" s="19"/>
      <c r="J143" s="19"/>
      <c r="K143"/>
      <c r="L143"/>
      <c r="M143"/>
      <c r="N143"/>
      <c r="O143"/>
      <c r="P143"/>
      <c r="Q143"/>
      <c r="R143"/>
    </row>
    <row r="144" spans="1:18" x14ac:dyDescent="0.2">
      <c r="A144" s="2"/>
      <c r="B144" s="31"/>
      <c r="C144" s="19"/>
      <c r="D144" s="19"/>
      <c r="E144"/>
      <c r="F144" s="19"/>
      <c r="G144" s="19"/>
      <c r="H144" s="31"/>
      <c r="I144" s="19"/>
      <c r="J144" s="19"/>
      <c r="K144"/>
      <c r="L144"/>
      <c r="M144"/>
      <c r="N144"/>
      <c r="O144"/>
      <c r="P144"/>
      <c r="Q144"/>
      <c r="R144"/>
    </row>
    <row r="145" spans="1:18" x14ac:dyDescent="0.2">
      <c r="A145" s="2"/>
      <c r="B145" s="31"/>
      <c r="C145" s="19"/>
      <c r="D145" s="19"/>
      <c r="E145"/>
      <c r="F145" s="19"/>
      <c r="G145" s="19"/>
      <c r="H145" s="31"/>
      <c r="I145" s="19"/>
      <c r="J145" s="19"/>
      <c r="K145"/>
      <c r="L145"/>
      <c r="M145"/>
      <c r="N145"/>
      <c r="O145"/>
      <c r="P145"/>
      <c r="Q145"/>
      <c r="R145"/>
    </row>
    <row r="146" spans="1:18" x14ac:dyDescent="0.2">
      <c r="A146" s="2"/>
      <c r="B146" s="31"/>
      <c r="C146" s="19"/>
      <c r="D146" s="19"/>
      <c r="E146"/>
      <c r="F146" s="19"/>
      <c r="G146" s="19"/>
      <c r="H146" s="31"/>
      <c r="I146" s="19"/>
      <c r="J146" s="19"/>
      <c r="K146"/>
      <c r="L146"/>
      <c r="M146"/>
      <c r="N146"/>
      <c r="O146"/>
      <c r="P146"/>
      <c r="Q146"/>
      <c r="R146"/>
    </row>
    <row r="147" spans="1:18" x14ac:dyDescent="0.2">
      <c r="A147" s="2"/>
      <c r="B147" s="31"/>
      <c r="C147" s="19"/>
      <c r="D147" s="19"/>
      <c r="E147"/>
      <c r="F147" s="19"/>
      <c r="G147" s="19"/>
      <c r="H147" s="31"/>
      <c r="I147" s="19"/>
      <c r="J147" s="19"/>
      <c r="K147"/>
      <c r="L147"/>
      <c r="M147"/>
      <c r="N147"/>
      <c r="O147"/>
      <c r="P147"/>
      <c r="Q147"/>
      <c r="R147"/>
    </row>
    <row r="148" spans="1:18" x14ac:dyDescent="0.2">
      <c r="A148" s="2"/>
      <c r="B148" s="31"/>
      <c r="C148" s="19"/>
      <c r="D148" s="19"/>
      <c r="E148"/>
      <c r="F148" s="19"/>
      <c r="G148" s="19"/>
      <c r="H148" s="31"/>
      <c r="I148" s="19"/>
      <c r="J148" s="19"/>
      <c r="K148"/>
      <c r="L148"/>
      <c r="M148"/>
      <c r="N148"/>
      <c r="O148"/>
      <c r="P148"/>
      <c r="Q148"/>
      <c r="R148"/>
    </row>
    <row r="149" spans="1:18" x14ac:dyDescent="0.2">
      <c r="A149" s="2"/>
      <c r="B149" s="31"/>
      <c r="C149" s="19"/>
      <c r="D149" s="19"/>
      <c r="E149"/>
      <c r="F149" s="19"/>
      <c r="G149" s="19"/>
      <c r="H149" s="31"/>
      <c r="I149" s="19"/>
      <c r="J149" s="19"/>
      <c r="K149"/>
      <c r="L149"/>
      <c r="M149"/>
      <c r="N149"/>
      <c r="O149"/>
      <c r="P149"/>
      <c r="Q149"/>
      <c r="R149"/>
    </row>
    <row r="150" spans="1:18" x14ac:dyDescent="0.2">
      <c r="A150" s="2"/>
      <c r="B150" s="31"/>
      <c r="C150" s="19"/>
      <c r="D150" s="19"/>
      <c r="E150"/>
      <c r="F150" s="19"/>
      <c r="G150" s="19"/>
      <c r="H150" s="31"/>
      <c r="I150" s="19"/>
      <c r="J150" s="19"/>
      <c r="K150"/>
      <c r="L150"/>
      <c r="M150"/>
      <c r="N150"/>
      <c r="O150"/>
      <c r="P150"/>
      <c r="Q150"/>
      <c r="R150"/>
    </row>
    <row r="151" spans="1:18" x14ac:dyDescent="0.2">
      <c r="A151" s="2"/>
      <c r="B151" s="31"/>
      <c r="C151" s="19"/>
      <c r="D151" s="19"/>
      <c r="E151"/>
      <c r="F151" s="19"/>
      <c r="G151" s="19"/>
      <c r="H151" s="31"/>
      <c r="I151" s="19"/>
      <c r="J151" s="19"/>
      <c r="K151"/>
      <c r="L151"/>
      <c r="M151"/>
      <c r="N151"/>
      <c r="O151"/>
      <c r="P151"/>
      <c r="Q151"/>
      <c r="R151"/>
    </row>
    <row r="152" spans="1:18" x14ac:dyDescent="0.2">
      <c r="A152" s="2"/>
      <c r="B152" s="31"/>
      <c r="C152" s="19"/>
      <c r="D152" s="19"/>
      <c r="E152"/>
      <c r="F152" s="19"/>
      <c r="G152" s="19"/>
      <c r="H152" s="31"/>
      <c r="I152" s="19"/>
      <c r="J152" s="19"/>
      <c r="K152"/>
      <c r="L152"/>
      <c r="M152"/>
      <c r="N152"/>
      <c r="O152"/>
      <c r="P152"/>
      <c r="Q152"/>
      <c r="R152"/>
    </row>
    <row r="153" spans="1:18" x14ac:dyDescent="0.2">
      <c r="A153" s="2"/>
      <c r="B153" s="31"/>
      <c r="C153" s="19"/>
      <c r="D153" s="19"/>
      <c r="E153"/>
      <c r="F153" s="19"/>
      <c r="G153" s="19"/>
      <c r="H153" s="31"/>
      <c r="I153" s="19"/>
      <c r="J153" s="19"/>
      <c r="K153"/>
      <c r="L153"/>
      <c r="M153"/>
      <c r="N153"/>
      <c r="O153"/>
      <c r="P153"/>
      <c r="Q153"/>
      <c r="R153"/>
    </row>
    <row r="154" spans="1:18" x14ac:dyDescent="0.2">
      <c r="A154" s="2"/>
      <c r="B154" s="31"/>
      <c r="C154" s="19"/>
      <c r="D154" s="19"/>
      <c r="E154"/>
      <c r="F154" s="19"/>
      <c r="G154" s="19"/>
      <c r="H154" s="31"/>
      <c r="I154" s="19"/>
      <c r="J154" s="19"/>
      <c r="K154"/>
      <c r="L154"/>
      <c r="M154"/>
      <c r="N154"/>
      <c r="O154"/>
      <c r="P154"/>
      <c r="Q154"/>
      <c r="R154"/>
    </row>
    <row r="155" spans="1:18" x14ac:dyDescent="0.2">
      <c r="A155" s="2"/>
      <c r="B155" s="31"/>
      <c r="C155" s="19"/>
      <c r="D155" s="19"/>
      <c r="E155"/>
      <c r="F155" s="19"/>
      <c r="G155" s="19"/>
      <c r="H155" s="31"/>
      <c r="I155" s="19"/>
      <c r="J155" s="19"/>
      <c r="K155"/>
      <c r="L155"/>
      <c r="M155"/>
      <c r="N155"/>
      <c r="O155"/>
      <c r="P155"/>
      <c r="Q155"/>
      <c r="R155"/>
    </row>
    <row r="156" spans="1:18" x14ac:dyDescent="0.2">
      <c r="A156" s="2"/>
      <c r="B156" s="31"/>
      <c r="C156" s="19"/>
      <c r="D156" s="19"/>
      <c r="E156"/>
      <c r="F156" s="19"/>
      <c r="G156" s="19"/>
      <c r="H156" s="31"/>
      <c r="I156" s="19"/>
      <c r="J156" s="19"/>
      <c r="K156"/>
      <c r="L156"/>
      <c r="M156"/>
      <c r="N156"/>
      <c r="O156"/>
      <c r="P156"/>
      <c r="Q156"/>
      <c r="R156"/>
    </row>
    <row r="157" spans="1:18" x14ac:dyDescent="0.2">
      <c r="A157" s="2"/>
      <c r="B157" s="31"/>
      <c r="C157" s="19"/>
      <c r="D157" s="19"/>
      <c r="E157"/>
      <c r="F157" s="19"/>
      <c r="G157" s="19"/>
      <c r="H157" s="31"/>
      <c r="I157" s="19"/>
      <c r="J157" s="19"/>
      <c r="K157"/>
      <c r="L157"/>
      <c r="M157"/>
      <c r="N157"/>
      <c r="O157"/>
      <c r="P157"/>
      <c r="Q157"/>
      <c r="R157"/>
    </row>
    <row r="158" spans="1:18" x14ac:dyDescent="0.2">
      <c r="A158" s="2"/>
      <c r="B158" s="31"/>
      <c r="C158" s="19"/>
      <c r="D158" s="19"/>
      <c r="E158"/>
      <c r="F158" s="19"/>
      <c r="G158" s="19"/>
      <c r="H158" s="31"/>
      <c r="I158" s="19"/>
      <c r="J158" s="19"/>
      <c r="K158"/>
      <c r="L158"/>
      <c r="M158"/>
      <c r="N158"/>
      <c r="O158"/>
      <c r="P158"/>
      <c r="Q158"/>
      <c r="R158"/>
    </row>
    <row r="159" spans="1:18" x14ac:dyDescent="0.2">
      <c r="A159" s="2"/>
      <c r="B159" s="31"/>
      <c r="C159" s="19"/>
      <c r="D159" s="19"/>
      <c r="E159"/>
      <c r="F159" s="19"/>
      <c r="G159" s="19"/>
      <c r="H159" s="31"/>
      <c r="I159" s="19"/>
      <c r="J159" s="19"/>
      <c r="K159"/>
      <c r="L159"/>
      <c r="M159"/>
      <c r="N159"/>
      <c r="O159"/>
      <c r="P159"/>
      <c r="Q159"/>
      <c r="R159"/>
    </row>
    <row r="160" spans="1:18" x14ac:dyDescent="0.2">
      <c r="A160" s="2"/>
      <c r="B160" s="31"/>
      <c r="C160" s="19"/>
      <c r="D160" s="19"/>
      <c r="E160"/>
      <c r="F160" s="19"/>
      <c r="G160" s="19"/>
      <c r="H160" s="31"/>
      <c r="I160" s="19"/>
      <c r="J160" s="19"/>
      <c r="K160"/>
      <c r="L160"/>
      <c r="M160"/>
      <c r="N160"/>
      <c r="O160"/>
      <c r="P160"/>
      <c r="Q160"/>
      <c r="R160"/>
    </row>
    <row r="161" spans="1:18" x14ac:dyDescent="0.2">
      <c r="A161" s="2"/>
      <c r="B161" s="31"/>
      <c r="C161" s="19"/>
      <c r="D161" s="19"/>
      <c r="E161"/>
      <c r="F161" s="19"/>
      <c r="G161" s="19"/>
      <c r="H161" s="31"/>
      <c r="I161" s="19"/>
      <c r="J161" s="19"/>
      <c r="K161"/>
      <c r="L161"/>
      <c r="M161"/>
      <c r="N161"/>
      <c r="O161"/>
      <c r="P161"/>
      <c r="Q161"/>
      <c r="R161"/>
    </row>
    <row r="162" spans="1:18" x14ac:dyDescent="0.2">
      <c r="A162" s="2"/>
      <c r="B162" s="31"/>
      <c r="C162" s="19"/>
      <c r="D162" s="19"/>
      <c r="E162"/>
      <c r="F162" s="19"/>
      <c r="G162" s="19"/>
      <c r="H162" s="31"/>
      <c r="I162" s="19"/>
      <c r="J162" s="19"/>
      <c r="K162"/>
      <c r="L162"/>
      <c r="M162"/>
      <c r="N162"/>
      <c r="O162"/>
      <c r="P162"/>
      <c r="Q162"/>
      <c r="R162"/>
    </row>
    <row r="163" spans="1:18" x14ac:dyDescent="0.2">
      <c r="A163" s="2"/>
      <c r="B163" s="31"/>
      <c r="C163" s="19"/>
      <c r="D163" s="19"/>
      <c r="E163"/>
      <c r="F163" s="19"/>
      <c r="G163" s="19"/>
      <c r="H163" s="31"/>
      <c r="I163" s="19"/>
      <c r="J163" s="19"/>
      <c r="K163"/>
      <c r="L163"/>
      <c r="M163"/>
      <c r="N163"/>
      <c r="O163"/>
      <c r="P163"/>
      <c r="Q163"/>
      <c r="R163"/>
    </row>
    <row r="164" spans="1:18" x14ac:dyDescent="0.2">
      <c r="A164" s="2"/>
      <c r="B164" s="31"/>
      <c r="C164" s="19"/>
      <c r="D164" s="19"/>
      <c r="E164"/>
      <c r="F164" s="19"/>
      <c r="G164" s="19"/>
      <c r="H164" s="31"/>
      <c r="I164" s="19"/>
      <c r="J164" s="19"/>
      <c r="K164"/>
      <c r="L164"/>
      <c r="M164"/>
      <c r="N164"/>
      <c r="O164"/>
      <c r="P164"/>
      <c r="Q164"/>
      <c r="R164"/>
    </row>
    <row r="165" spans="1:18" x14ac:dyDescent="0.2">
      <c r="A165" s="2"/>
      <c r="B165" s="31"/>
      <c r="C165" s="19"/>
      <c r="D165" s="19"/>
      <c r="E165"/>
      <c r="F165" s="19"/>
      <c r="G165" s="19"/>
      <c r="H165" s="31"/>
      <c r="I165" s="19"/>
      <c r="J165" s="19"/>
      <c r="K165"/>
      <c r="L165"/>
      <c r="M165"/>
      <c r="N165"/>
      <c r="O165"/>
      <c r="P165"/>
      <c r="Q165"/>
      <c r="R165"/>
    </row>
    <row r="166" spans="1:18" x14ac:dyDescent="0.2">
      <c r="A166" s="2"/>
      <c r="B166" s="31"/>
      <c r="C166" s="19"/>
      <c r="D166" s="19"/>
      <c r="E166"/>
      <c r="F166" s="19"/>
      <c r="G166" s="19"/>
      <c r="H166" s="31"/>
      <c r="I166" s="19"/>
      <c r="J166" s="19"/>
      <c r="K166"/>
      <c r="L166"/>
      <c r="M166"/>
      <c r="N166"/>
      <c r="O166"/>
      <c r="P166"/>
      <c r="Q166"/>
      <c r="R166"/>
    </row>
    <row r="167" spans="1:18" x14ac:dyDescent="0.2">
      <c r="A167" s="2"/>
      <c r="B167" s="31"/>
      <c r="C167" s="19"/>
      <c r="D167" s="19"/>
      <c r="E167"/>
      <c r="F167" s="19"/>
      <c r="G167" s="19"/>
      <c r="H167" s="31"/>
      <c r="I167" s="19"/>
      <c r="J167" s="19"/>
      <c r="K167"/>
      <c r="L167"/>
      <c r="M167"/>
      <c r="N167"/>
      <c r="O167"/>
      <c r="P167"/>
      <c r="Q167"/>
      <c r="R167"/>
    </row>
    <row r="168" spans="1:18" x14ac:dyDescent="0.2">
      <c r="A168" s="2"/>
      <c r="B168" s="31"/>
      <c r="C168" s="19"/>
      <c r="D168" s="19"/>
      <c r="E168"/>
      <c r="F168" s="19"/>
      <c r="G168" s="19"/>
      <c r="H168" s="31"/>
      <c r="I168" s="19"/>
      <c r="J168" s="19"/>
      <c r="K168"/>
      <c r="L168"/>
      <c r="M168"/>
      <c r="N168"/>
      <c r="O168"/>
      <c r="P168"/>
      <c r="Q168"/>
      <c r="R168"/>
    </row>
    <row r="169" spans="1:18" x14ac:dyDescent="0.2">
      <c r="A169" s="2"/>
      <c r="B169" s="31"/>
      <c r="C169" s="19"/>
      <c r="D169" s="19"/>
      <c r="E169"/>
      <c r="F169" s="19"/>
      <c r="G169" s="19"/>
      <c r="H169" s="31"/>
      <c r="I169" s="19"/>
      <c r="J169" s="19"/>
      <c r="K169"/>
      <c r="L169"/>
      <c r="M169"/>
      <c r="N169"/>
      <c r="O169"/>
      <c r="P169"/>
      <c r="Q169"/>
      <c r="R169"/>
    </row>
    <row r="170" spans="1:18" x14ac:dyDescent="0.2">
      <c r="A170" s="2"/>
      <c r="B170" s="31"/>
      <c r="C170" s="19"/>
      <c r="D170" s="19"/>
      <c r="E170"/>
      <c r="F170" s="19"/>
      <c r="G170" s="19"/>
      <c r="H170" s="31"/>
      <c r="I170" s="19"/>
      <c r="J170" s="19"/>
      <c r="K170"/>
      <c r="L170"/>
      <c r="M170"/>
      <c r="N170"/>
      <c r="O170"/>
      <c r="P170"/>
      <c r="Q170"/>
      <c r="R170"/>
    </row>
    <row r="171" spans="1:18" x14ac:dyDescent="0.2">
      <c r="A171" s="2"/>
      <c r="B171" s="31"/>
      <c r="C171" s="19"/>
      <c r="D171" s="19"/>
      <c r="E171"/>
      <c r="F171" s="19"/>
      <c r="G171" s="19"/>
      <c r="H171" s="31"/>
      <c r="I171" s="19"/>
      <c r="J171" s="19"/>
      <c r="K171"/>
      <c r="L171"/>
      <c r="M171"/>
      <c r="N171"/>
      <c r="O171"/>
      <c r="P171"/>
      <c r="Q171"/>
      <c r="R171"/>
    </row>
    <row r="172" spans="1:18" x14ac:dyDescent="0.2">
      <c r="A172" s="2"/>
      <c r="B172" s="31"/>
      <c r="C172" s="19"/>
      <c r="D172" s="19"/>
      <c r="E172"/>
      <c r="F172" s="19"/>
      <c r="G172" s="19"/>
      <c r="H172" s="31"/>
      <c r="I172" s="19"/>
      <c r="J172" s="19"/>
      <c r="K172"/>
      <c r="L172"/>
      <c r="M172"/>
      <c r="N172"/>
      <c r="O172"/>
      <c r="P172"/>
      <c r="Q172"/>
      <c r="R172"/>
    </row>
    <row r="173" spans="1:18" x14ac:dyDescent="0.2">
      <c r="A173" s="2"/>
      <c r="B173" s="31"/>
      <c r="C173" s="19"/>
      <c r="D173" s="19"/>
      <c r="E173"/>
      <c r="F173" s="19"/>
      <c r="G173" s="19"/>
      <c r="H173" s="31"/>
      <c r="I173" s="19"/>
      <c r="J173" s="19"/>
      <c r="K173"/>
      <c r="L173"/>
      <c r="M173"/>
      <c r="N173"/>
      <c r="O173"/>
      <c r="P173"/>
      <c r="Q173"/>
      <c r="R173"/>
    </row>
    <row r="174" spans="1:18" x14ac:dyDescent="0.2">
      <c r="A174" s="2"/>
      <c r="B174" s="31"/>
      <c r="C174" s="19"/>
      <c r="D174" s="19"/>
      <c r="E174"/>
      <c r="F174" s="19"/>
      <c r="G174" s="19"/>
      <c r="H174" s="31"/>
      <c r="I174" s="19"/>
      <c r="J174" s="19"/>
      <c r="K174"/>
      <c r="L174"/>
      <c r="M174"/>
      <c r="N174"/>
      <c r="O174"/>
      <c r="P174"/>
      <c r="Q174"/>
      <c r="R174"/>
    </row>
    <row r="175" spans="1:18" x14ac:dyDescent="0.2">
      <c r="A175" s="2"/>
      <c r="B175" s="31"/>
      <c r="C175" s="19"/>
      <c r="D175" s="19"/>
      <c r="E175"/>
      <c r="F175" s="19"/>
      <c r="G175" s="19"/>
      <c r="H175" s="31"/>
      <c r="I175" s="19"/>
      <c r="J175" s="19"/>
      <c r="K175"/>
      <c r="L175"/>
      <c r="M175"/>
      <c r="N175"/>
      <c r="O175"/>
      <c r="P175"/>
      <c r="Q175"/>
      <c r="R175"/>
    </row>
    <row r="176" spans="1:18" x14ac:dyDescent="0.2">
      <c r="A176" s="2"/>
      <c r="B176" s="31"/>
      <c r="C176" s="19"/>
      <c r="D176" s="19"/>
      <c r="E176"/>
      <c r="F176" s="19"/>
      <c r="G176" s="19"/>
      <c r="H176" s="31"/>
      <c r="I176" s="19"/>
      <c r="J176" s="19"/>
      <c r="K176"/>
      <c r="L176"/>
      <c r="M176"/>
      <c r="N176"/>
      <c r="O176"/>
      <c r="P176"/>
      <c r="Q176"/>
      <c r="R176"/>
    </row>
    <row r="177" spans="1:18" x14ac:dyDescent="0.2">
      <c r="A177" s="2"/>
      <c r="B177" s="31"/>
      <c r="C177" s="19"/>
      <c r="D177" s="19"/>
      <c r="E177"/>
      <c r="F177" s="19"/>
      <c r="G177" s="19"/>
      <c r="H177" s="31"/>
      <c r="I177" s="19"/>
      <c r="J177" s="19"/>
      <c r="K177"/>
      <c r="L177"/>
      <c r="M177"/>
      <c r="N177"/>
      <c r="O177"/>
      <c r="P177"/>
      <c r="Q177"/>
      <c r="R177"/>
    </row>
    <row r="178" spans="1:18" x14ac:dyDescent="0.2">
      <c r="A178" s="2"/>
      <c r="B178" s="31"/>
      <c r="C178" s="19"/>
      <c r="D178" s="19"/>
      <c r="E178"/>
      <c r="F178" s="19"/>
      <c r="G178" s="19"/>
      <c r="H178" s="31"/>
      <c r="I178" s="19"/>
      <c r="J178" s="19"/>
      <c r="K178"/>
      <c r="L178"/>
      <c r="M178"/>
      <c r="N178"/>
      <c r="O178"/>
      <c r="P178"/>
      <c r="Q178"/>
      <c r="R178"/>
    </row>
    <row r="179" spans="1:18" x14ac:dyDescent="0.2">
      <c r="A179" s="2"/>
      <c r="B179" s="31"/>
      <c r="C179" s="19"/>
      <c r="D179" s="19"/>
      <c r="E179"/>
      <c r="F179" s="19"/>
      <c r="G179" s="19"/>
      <c r="H179" s="31"/>
      <c r="I179" s="19"/>
      <c r="J179" s="19"/>
      <c r="K179"/>
      <c r="L179"/>
      <c r="M179"/>
      <c r="N179"/>
      <c r="O179"/>
      <c r="P179"/>
      <c r="Q179"/>
      <c r="R179"/>
    </row>
    <row r="180" spans="1:18" x14ac:dyDescent="0.2">
      <c r="A180" s="2"/>
      <c r="B180" s="31"/>
      <c r="C180" s="19"/>
      <c r="D180" s="19"/>
      <c r="E180"/>
      <c r="F180" s="19"/>
      <c r="G180" s="19"/>
      <c r="H180" s="31"/>
      <c r="I180" s="19"/>
      <c r="J180" s="19"/>
      <c r="K180"/>
      <c r="L180"/>
      <c r="M180"/>
      <c r="N180"/>
      <c r="O180"/>
      <c r="P180"/>
      <c r="Q180"/>
      <c r="R180"/>
    </row>
    <row r="181" spans="1:18" x14ac:dyDescent="0.2">
      <c r="A181" s="2"/>
      <c r="B181" s="31"/>
      <c r="C181" s="19"/>
      <c r="D181" s="19"/>
      <c r="E181"/>
      <c r="F181" s="19"/>
      <c r="G181" s="19"/>
      <c r="H181" s="31"/>
      <c r="I181" s="19"/>
      <c r="J181" s="19"/>
      <c r="K181"/>
      <c r="L181"/>
      <c r="M181"/>
      <c r="N181"/>
      <c r="O181"/>
      <c r="P181"/>
      <c r="Q181"/>
      <c r="R181"/>
    </row>
    <row r="182" spans="1:18" x14ac:dyDescent="0.2">
      <c r="A182" s="2"/>
      <c r="B182" s="31"/>
      <c r="C182" s="19"/>
      <c r="D182" s="19"/>
      <c r="E182"/>
      <c r="F182" s="19"/>
      <c r="G182" s="19"/>
      <c r="H182" s="31"/>
      <c r="I182" s="19"/>
      <c r="J182" s="19"/>
      <c r="K182"/>
      <c r="L182"/>
      <c r="M182"/>
      <c r="N182"/>
      <c r="O182"/>
      <c r="P182"/>
      <c r="Q182"/>
      <c r="R182"/>
    </row>
    <row r="183" spans="1:18" x14ac:dyDescent="0.2">
      <c r="A183" s="2"/>
      <c r="B183" s="31"/>
      <c r="C183" s="19"/>
      <c r="D183" s="19"/>
      <c r="E183"/>
      <c r="F183" s="19"/>
      <c r="G183" s="19"/>
      <c r="H183" s="31"/>
      <c r="I183" s="19"/>
      <c r="J183" s="19"/>
      <c r="K183"/>
      <c r="L183"/>
      <c r="M183"/>
      <c r="N183"/>
      <c r="O183"/>
      <c r="P183"/>
      <c r="Q183"/>
      <c r="R183"/>
    </row>
    <row r="184" spans="1:18" x14ac:dyDescent="0.2">
      <c r="A184" s="2"/>
      <c r="B184" s="31"/>
      <c r="C184" s="19"/>
      <c r="D184" s="19"/>
      <c r="E184"/>
      <c r="F184" s="19"/>
      <c r="G184" s="19"/>
      <c r="H184" s="31"/>
      <c r="I184" s="19"/>
      <c r="J184" s="19"/>
      <c r="K184"/>
      <c r="L184"/>
      <c r="M184"/>
      <c r="N184"/>
      <c r="O184"/>
      <c r="P184"/>
      <c r="Q184"/>
      <c r="R184"/>
    </row>
    <row r="185" spans="1:18" x14ac:dyDescent="0.2">
      <c r="A185" s="2"/>
      <c r="B185" s="31"/>
      <c r="C185" s="19"/>
      <c r="D185" s="19"/>
      <c r="E185"/>
      <c r="F185" s="19"/>
      <c r="G185" s="19"/>
      <c r="H185" s="31"/>
      <c r="I185" s="19"/>
      <c r="J185" s="19"/>
      <c r="K185"/>
      <c r="L185"/>
      <c r="M185"/>
      <c r="N185"/>
      <c r="O185"/>
      <c r="P185"/>
      <c r="Q185"/>
      <c r="R185"/>
    </row>
    <row r="186" spans="1:18" x14ac:dyDescent="0.2">
      <c r="A186" s="2"/>
      <c r="B186" s="31"/>
      <c r="C186" s="19"/>
      <c r="D186" s="19"/>
      <c r="E186"/>
      <c r="F186" s="19"/>
      <c r="G186" s="19"/>
      <c r="H186" s="31"/>
      <c r="I186" s="19"/>
      <c r="J186" s="19"/>
      <c r="K186"/>
      <c r="L186"/>
      <c r="M186"/>
      <c r="N186"/>
      <c r="O186"/>
      <c r="P186"/>
      <c r="Q186"/>
      <c r="R186"/>
    </row>
    <row r="187" spans="1:18" x14ac:dyDescent="0.2">
      <c r="A187" s="2"/>
      <c r="B187" s="31"/>
      <c r="C187" s="19"/>
      <c r="D187" s="19"/>
      <c r="E187"/>
      <c r="F187" s="19"/>
      <c r="G187" s="19"/>
      <c r="H187" s="31"/>
      <c r="I187" s="19"/>
      <c r="J187" s="19"/>
      <c r="K187"/>
      <c r="L187"/>
      <c r="M187"/>
      <c r="N187"/>
      <c r="O187"/>
      <c r="P187"/>
      <c r="Q187"/>
      <c r="R187"/>
    </row>
    <row r="188" spans="1:18" x14ac:dyDescent="0.2">
      <c r="A188" s="2"/>
      <c r="B188" s="31"/>
      <c r="C188" s="19"/>
      <c r="D188" s="19"/>
      <c r="E188"/>
      <c r="F188" s="19"/>
      <c r="G188" s="19"/>
      <c r="H188" s="31"/>
      <c r="I188" s="19"/>
      <c r="J188" s="19"/>
      <c r="K188"/>
      <c r="L188"/>
      <c r="M188"/>
      <c r="N188"/>
      <c r="O188"/>
      <c r="P188"/>
      <c r="Q188"/>
      <c r="R188"/>
    </row>
    <row r="189" spans="1:18" x14ac:dyDescent="0.2">
      <c r="A189" s="2"/>
      <c r="B189" s="31"/>
      <c r="C189" s="19"/>
      <c r="D189" s="19"/>
      <c r="E189"/>
      <c r="F189" s="19"/>
      <c r="G189" s="19"/>
      <c r="H189" s="31"/>
      <c r="I189" s="19"/>
      <c r="J189" s="19"/>
      <c r="K189"/>
      <c r="L189"/>
      <c r="M189"/>
      <c r="N189"/>
      <c r="O189"/>
      <c r="P189"/>
      <c r="Q189"/>
      <c r="R189"/>
    </row>
    <row r="190" spans="1:18" x14ac:dyDescent="0.2">
      <c r="A190" s="2"/>
      <c r="B190" s="31"/>
      <c r="C190" s="19"/>
      <c r="D190" s="19"/>
      <c r="E190"/>
      <c r="F190" s="19"/>
      <c r="G190" s="19"/>
      <c r="H190" s="31"/>
      <c r="I190" s="19"/>
      <c r="J190" s="19"/>
      <c r="K190"/>
      <c r="L190"/>
      <c r="M190"/>
      <c r="N190"/>
      <c r="O190"/>
      <c r="P190"/>
      <c r="Q190"/>
      <c r="R190"/>
    </row>
    <row r="191" spans="1:18" x14ac:dyDescent="0.2">
      <c r="A191" s="2"/>
      <c r="B191" s="31"/>
      <c r="C191" s="19"/>
      <c r="D191" s="19"/>
      <c r="E191"/>
      <c r="F191" s="19"/>
      <c r="G191" s="19"/>
      <c r="H191" s="31"/>
      <c r="I191" s="19"/>
      <c r="J191" s="19"/>
      <c r="K191"/>
      <c r="L191"/>
      <c r="M191"/>
      <c r="N191"/>
      <c r="O191"/>
      <c r="P191"/>
      <c r="Q191"/>
      <c r="R191"/>
    </row>
    <row r="192" spans="1:18" x14ac:dyDescent="0.2">
      <c r="A192" s="2"/>
      <c r="B192" s="31"/>
      <c r="C192" s="19"/>
      <c r="D192" s="19"/>
      <c r="E192"/>
      <c r="F192" s="19"/>
      <c r="G192" s="19"/>
      <c r="H192" s="31"/>
      <c r="I192" s="19"/>
      <c r="J192" s="19"/>
      <c r="K192"/>
      <c r="L192"/>
      <c r="M192"/>
      <c r="N192"/>
      <c r="O192"/>
      <c r="P192"/>
      <c r="Q192"/>
      <c r="R192"/>
    </row>
    <row r="193" spans="1:18" x14ac:dyDescent="0.2">
      <c r="A193" s="2"/>
      <c r="B193" s="31"/>
      <c r="C193" s="19"/>
      <c r="D193" s="19"/>
      <c r="E193"/>
      <c r="F193" s="19"/>
      <c r="G193" s="19"/>
      <c r="H193" s="31"/>
      <c r="I193" s="19"/>
      <c r="J193" s="19"/>
      <c r="K193"/>
      <c r="L193"/>
      <c r="M193"/>
      <c r="N193"/>
      <c r="O193"/>
      <c r="P193"/>
      <c r="Q193"/>
      <c r="R193"/>
    </row>
    <row r="194" spans="1:18" x14ac:dyDescent="0.2">
      <c r="A194" s="2"/>
      <c r="B194" s="31"/>
      <c r="C194" s="19"/>
      <c r="D194" s="19"/>
      <c r="E194"/>
      <c r="F194" s="19"/>
      <c r="G194" s="19"/>
      <c r="H194" s="31"/>
      <c r="I194" s="19"/>
      <c r="J194" s="19"/>
      <c r="K194"/>
      <c r="L194"/>
      <c r="M194"/>
      <c r="N194"/>
      <c r="O194"/>
      <c r="P194"/>
      <c r="Q194"/>
      <c r="R194"/>
    </row>
    <row r="195" spans="1:18" x14ac:dyDescent="0.2">
      <c r="A195" s="2"/>
      <c r="B195" s="31"/>
      <c r="C195" s="19"/>
      <c r="D195" s="19"/>
      <c r="E195"/>
      <c r="F195" s="19"/>
      <c r="G195" s="19"/>
      <c r="H195" s="31"/>
      <c r="I195" s="19"/>
      <c r="J195" s="19"/>
      <c r="K195"/>
      <c r="L195"/>
      <c r="M195"/>
      <c r="N195"/>
      <c r="O195"/>
      <c r="P195"/>
      <c r="Q195"/>
      <c r="R195"/>
    </row>
    <row r="196" spans="1:18" x14ac:dyDescent="0.2">
      <c r="A196" s="2"/>
      <c r="B196" s="31"/>
      <c r="C196" s="19"/>
      <c r="D196" s="19"/>
      <c r="E196"/>
      <c r="F196" s="19"/>
      <c r="G196" s="19"/>
      <c r="H196" s="31"/>
      <c r="I196" s="19"/>
      <c r="J196" s="19"/>
      <c r="K196"/>
      <c r="L196"/>
      <c r="M196"/>
      <c r="N196"/>
      <c r="O196"/>
      <c r="P196"/>
      <c r="Q196"/>
      <c r="R196"/>
    </row>
    <row r="197" spans="1:18" x14ac:dyDescent="0.2">
      <c r="A197" s="2"/>
      <c r="B197" s="31"/>
      <c r="C197" s="19"/>
      <c r="D197" s="19"/>
      <c r="E197"/>
      <c r="F197" s="19"/>
      <c r="G197" s="19"/>
      <c r="H197" s="31"/>
      <c r="I197" s="19"/>
      <c r="J197" s="19"/>
      <c r="K197"/>
      <c r="L197"/>
      <c r="M197"/>
      <c r="N197"/>
      <c r="O197"/>
      <c r="P197"/>
      <c r="Q197"/>
      <c r="R197"/>
    </row>
    <row r="198" spans="1:18" x14ac:dyDescent="0.2">
      <c r="A198" s="2"/>
      <c r="B198" s="31"/>
      <c r="C198" s="19"/>
      <c r="D198" s="19"/>
      <c r="E198"/>
      <c r="F198" s="19"/>
      <c r="G198" s="19"/>
      <c r="H198" s="31"/>
      <c r="I198" s="19"/>
      <c r="J198" s="19"/>
      <c r="K198"/>
      <c r="L198"/>
      <c r="M198"/>
      <c r="N198"/>
      <c r="O198"/>
      <c r="P198"/>
      <c r="Q198"/>
      <c r="R198"/>
    </row>
    <row r="199" spans="1:18" x14ac:dyDescent="0.2">
      <c r="A199" s="2"/>
      <c r="B199" s="31"/>
      <c r="C199" s="19"/>
      <c r="D199" s="19"/>
      <c r="E199"/>
      <c r="F199" s="19"/>
      <c r="G199" s="19"/>
      <c r="H199" s="31"/>
      <c r="I199" s="19"/>
      <c r="J199" s="19"/>
      <c r="K199"/>
      <c r="L199"/>
      <c r="M199"/>
      <c r="N199"/>
      <c r="O199"/>
      <c r="P199"/>
      <c r="Q199"/>
      <c r="R199"/>
    </row>
    <row r="200" spans="1:18" x14ac:dyDescent="0.2">
      <c r="A200" s="2"/>
      <c r="B200" s="31"/>
      <c r="C200" s="19"/>
      <c r="D200" s="19"/>
      <c r="E200"/>
      <c r="F200" s="19"/>
      <c r="G200" s="19"/>
      <c r="H200" s="31"/>
      <c r="I200" s="19"/>
      <c r="J200" s="19"/>
      <c r="K200"/>
      <c r="L200"/>
      <c r="M200"/>
      <c r="N200"/>
      <c r="O200"/>
      <c r="P200"/>
      <c r="Q200"/>
      <c r="R200"/>
    </row>
    <row r="201" spans="1:18" x14ac:dyDescent="0.2">
      <c r="A201" s="2"/>
      <c r="B201" s="31"/>
      <c r="C201" s="19"/>
      <c r="D201" s="19"/>
      <c r="E201"/>
      <c r="F201" s="19"/>
      <c r="G201" s="19"/>
      <c r="H201" s="31"/>
      <c r="I201" s="19"/>
      <c r="J201" s="19"/>
      <c r="K201"/>
      <c r="L201"/>
      <c r="M201"/>
      <c r="N201"/>
      <c r="O201"/>
      <c r="P201"/>
      <c r="Q201"/>
      <c r="R201"/>
    </row>
    <row r="202" spans="1:18" x14ac:dyDescent="0.2">
      <c r="A202" s="2"/>
      <c r="B202" s="31"/>
      <c r="C202" s="19"/>
      <c r="D202" s="19"/>
      <c r="E202"/>
      <c r="F202" s="19"/>
      <c r="G202" s="19"/>
      <c r="H202" s="31"/>
      <c r="I202" s="19"/>
      <c r="J202" s="19"/>
      <c r="K202"/>
      <c r="L202"/>
      <c r="M202"/>
      <c r="N202"/>
      <c r="O202"/>
      <c r="P202"/>
      <c r="Q202"/>
      <c r="R202"/>
    </row>
    <row r="203" spans="1:18" x14ac:dyDescent="0.2">
      <c r="A203" s="2"/>
      <c r="B203" s="31"/>
      <c r="C203" s="19"/>
      <c r="D203" s="19"/>
      <c r="E203"/>
      <c r="F203" s="19"/>
      <c r="G203" s="19"/>
      <c r="H203" s="31"/>
      <c r="I203" s="19"/>
      <c r="J203" s="19"/>
      <c r="K203"/>
      <c r="L203"/>
      <c r="M203"/>
      <c r="N203"/>
      <c r="O203"/>
      <c r="P203"/>
      <c r="Q203"/>
      <c r="R203"/>
    </row>
    <row r="204" spans="1:18" x14ac:dyDescent="0.2">
      <c r="A204" s="2"/>
      <c r="B204" s="31"/>
      <c r="C204" s="19"/>
      <c r="D204" s="19"/>
      <c r="E204"/>
      <c r="F204" s="19"/>
      <c r="G204" s="19"/>
      <c r="H204" s="31"/>
      <c r="I204" s="19"/>
      <c r="J204" s="19"/>
      <c r="K204"/>
      <c r="L204"/>
      <c r="M204"/>
      <c r="N204"/>
      <c r="O204"/>
      <c r="P204"/>
      <c r="Q204"/>
      <c r="R204"/>
    </row>
    <row r="205" spans="1:18" x14ac:dyDescent="0.2">
      <c r="A205" s="2"/>
      <c r="B205" s="31"/>
      <c r="C205" s="19"/>
      <c r="D205" s="19"/>
      <c r="E205"/>
      <c r="F205" s="19"/>
      <c r="G205" s="19"/>
      <c r="H205" s="31"/>
      <c r="I205" s="19"/>
      <c r="J205" s="19"/>
      <c r="K205"/>
      <c r="L205"/>
      <c r="M205"/>
      <c r="N205"/>
      <c r="O205"/>
      <c r="P205"/>
      <c r="Q205"/>
      <c r="R205"/>
    </row>
    <row r="206" spans="1:18" x14ac:dyDescent="0.2">
      <c r="A206" s="2"/>
      <c r="B206" s="31"/>
      <c r="C206" s="19"/>
      <c r="D206" s="19"/>
      <c r="E206"/>
      <c r="F206" s="19"/>
      <c r="G206" s="19"/>
      <c r="H206" s="31"/>
      <c r="I206" s="19"/>
      <c r="J206" s="19"/>
      <c r="K206"/>
      <c r="L206"/>
      <c r="M206"/>
      <c r="N206"/>
      <c r="O206"/>
      <c r="P206"/>
      <c r="Q206"/>
      <c r="R206"/>
    </row>
    <row r="207" spans="1:18" x14ac:dyDescent="0.2">
      <c r="A207" s="2"/>
      <c r="B207" s="31"/>
      <c r="C207" s="19"/>
      <c r="D207" s="19"/>
      <c r="E207"/>
      <c r="F207" s="19"/>
      <c r="G207" s="19"/>
      <c r="H207" s="31"/>
      <c r="I207" s="19"/>
      <c r="J207" s="19"/>
      <c r="K207"/>
      <c r="L207"/>
      <c r="M207"/>
      <c r="N207"/>
      <c r="O207"/>
      <c r="P207"/>
      <c r="Q207"/>
      <c r="R207"/>
    </row>
    <row r="208" spans="1:18" x14ac:dyDescent="0.2">
      <c r="A208" s="2"/>
      <c r="B208" s="31"/>
      <c r="C208" s="19"/>
      <c r="D208" s="19"/>
      <c r="E208"/>
      <c r="F208" s="19"/>
      <c r="G208" s="19"/>
      <c r="H208" s="31"/>
      <c r="I208" s="19"/>
      <c r="J208" s="19"/>
      <c r="K208"/>
      <c r="L208"/>
      <c r="M208"/>
      <c r="N208"/>
      <c r="O208"/>
      <c r="P208"/>
      <c r="Q208"/>
      <c r="R208"/>
    </row>
    <row r="209" spans="1:18" x14ac:dyDescent="0.2">
      <c r="A209" s="2"/>
      <c r="B209" s="31"/>
      <c r="C209" s="19"/>
      <c r="D209" s="19"/>
      <c r="E209"/>
      <c r="F209" s="19"/>
      <c r="G209" s="19"/>
      <c r="H209" s="31"/>
      <c r="I209" s="19"/>
      <c r="J209" s="19"/>
      <c r="K209"/>
      <c r="L209"/>
      <c r="M209"/>
      <c r="N209"/>
      <c r="O209"/>
      <c r="P209"/>
      <c r="Q209"/>
      <c r="R209"/>
    </row>
    <row r="210" spans="1:18" x14ac:dyDescent="0.2">
      <c r="A210" s="2"/>
      <c r="B210" s="31"/>
      <c r="C210" s="19"/>
      <c r="D210" s="19"/>
      <c r="E210"/>
      <c r="F210" s="19"/>
      <c r="G210" s="19"/>
      <c r="H210" s="31"/>
      <c r="I210" s="19"/>
      <c r="J210" s="19"/>
      <c r="K210"/>
      <c r="L210"/>
      <c r="M210"/>
      <c r="N210"/>
      <c r="O210"/>
      <c r="P210"/>
      <c r="Q210"/>
      <c r="R210"/>
    </row>
    <row r="211" spans="1:18" x14ac:dyDescent="0.2">
      <c r="A211" s="2"/>
      <c r="B211" s="31"/>
      <c r="C211" s="19"/>
      <c r="D211" s="19"/>
      <c r="E211"/>
      <c r="F211" s="19"/>
      <c r="G211" s="19"/>
      <c r="H211" s="31"/>
      <c r="I211" s="19"/>
      <c r="J211" s="19"/>
      <c r="K211"/>
      <c r="L211"/>
      <c r="M211"/>
      <c r="N211"/>
      <c r="O211"/>
      <c r="P211"/>
      <c r="Q211"/>
      <c r="R211"/>
    </row>
    <row r="212" spans="1:18" x14ac:dyDescent="0.2">
      <c r="A212" s="2"/>
      <c r="B212" s="31"/>
      <c r="C212" s="19"/>
      <c r="D212" s="19"/>
      <c r="E212"/>
      <c r="F212" s="19"/>
      <c r="G212" s="19"/>
      <c r="H212" s="31"/>
      <c r="I212" s="19"/>
      <c r="J212" s="19"/>
      <c r="K212"/>
      <c r="L212"/>
      <c r="M212"/>
      <c r="N212"/>
      <c r="O212"/>
      <c r="P212"/>
      <c r="Q212"/>
      <c r="R212"/>
    </row>
    <row r="213" spans="1:18" x14ac:dyDescent="0.2">
      <c r="A213" s="2"/>
      <c r="B213" s="31"/>
      <c r="C213" s="19"/>
      <c r="D213" s="19"/>
      <c r="E213"/>
      <c r="F213" s="19"/>
      <c r="G213" s="19"/>
      <c r="H213" s="31"/>
      <c r="I213" s="19"/>
      <c r="J213" s="19"/>
      <c r="K213"/>
      <c r="L213"/>
      <c r="M213"/>
      <c r="N213"/>
      <c r="O213"/>
      <c r="P213"/>
      <c r="Q213"/>
      <c r="R213"/>
    </row>
    <row r="214" spans="1:18" x14ac:dyDescent="0.2">
      <c r="A214" s="2"/>
      <c r="B214" s="31"/>
      <c r="C214" s="19"/>
      <c r="D214" s="19"/>
      <c r="E214"/>
      <c r="F214" s="19"/>
      <c r="G214" s="19"/>
      <c r="H214" s="31"/>
      <c r="I214" s="19"/>
      <c r="J214" s="19"/>
      <c r="K214"/>
      <c r="L214"/>
      <c r="M214"/>
      <c r="N214"/>
      <c r="O214"/>
      <c r="P214"/>
      <c r="Q214"/>
      <c r="R214"/>
    </row>
    <row r="215" spans="1:18" x14ac:dyDescent="0.2">
      <c r="A215" s="2"/>
      <c r="B215" s="31"/>
      <c r="C215" s="19"/>
      <c r="D215" s="19"/>
      <c r="E215"/>
      <c r="F215" s="19"/>
      <c r="G215" s="19"/>
      <c r="H215" s="31"/>
      <c r="I215" s="19"/>
      <c r="J215" s="19"/>
      <c r="K215"/>
      <c r="L215"/>
      <c r="M215"/>
      <c r="N215"/>
      <c r="O215"/>
      <c r="P215"/>
      <c r="Q215"/>
      <c r="R215"/>
    </row>
    <row r="216" spans="1:18" x14ac:dyDescent="0.2">
      <c r="A216" s="2"/>
      <c r="B216" s="31"/>
      <c r="C216" s="19"/>
      <c r="D216" s="19"/>
      <c r="E216"/>
      <c r="F216" s="19"/>
      <c r="G216" s="19"/>
      <c r="H216" s="31"/>
      <c r="I216" s="19"/>
      <c r="J216" s="19"/>
      <c r="K216"/>
      <c r="L216"/>
      <c r="M216"/>
      <c r="N216"/>
      <c r="O216"/>
      <c r="P216"/>
      <c r="Q216"/>
      <c r="R216"/>
    </row>
    <row r="217" spans="1:18" x14ac:dyDescent="0.2">
      <c r="A217" s="2"/>
      <c r="B217" s="31"/>
      <c r="C217" s="19"/>
      <c r="D217" s="19"/>
      <c r="E217"/>
      <c r="F217" s="19"/>
      <c r="G217" s="19"/>
      <c r="H217" s="31"/>
      <c r="I217" s="19"/>
      <c r="J217" s="19"/>
      <c r="K217"/>
      <c r="L217"/>
      <c r="M217"/>
      <c r="N217"/>
      <c r="O217"/>
      <c r="P217"/>
      <c r="Q217"/>
      <c r="R217"/>
    </row>
    <row r="218" spans="1:18" x14ac:dyDescent="0.2">
      <c r="A218" s="2"/>
      <c r="B218" s="31"/>
      <c r="C218" s="19"/>
      <c r="D218" s="19"/>
      <c r="E218"/>
      <c r="F218" s="19"/>
      <c r="G218" s="19"/>
      <c r="H218" s="31"/>
      <c r="I218" s="19"/>
      <c r="J218" s="19"/>
      <c r="K218"/>
      <c r="L218"/>
      <c r="M218"/>
      <c r="N218"/>
      <c r="O218"/>
      <c r="P218"/>
      <c r="Q218"/>
      <c r="R218"/>
    </row>
    <row r="219" spans="1:18" x14ac:dyDescent="0.2">
      <c r="A219" s="2"/>
      <c r="B219" s="31"/>
      <c r="C219" s="19"/>
      <c r="D219" s="19"/>
      <c r="E219"/>
      <c r="F219" s="19"/>
      <c r="G219" s="19"/>
      <c r="H219" s="31"/>
      <c r="I219" s="19"/>
      <c r="J219" s="19"/>
      <c r="K219"/>
      <c r="L219"/>
      <c r="M219"/>
      <c r="N219"/>
      <c r="O219"/>
      <c r="P219"/>
      <c r="Q219"/>
      <c r="R219"/>
    </row>
    <row r="220" spans="1:18" x14ac:dyDescent="0.2">
      <c r="A220" s="2"/>
      <c r="B220" s="31"/>
      <c r="C220" s="19"/>
      <c r="D220" s="19"/>
      <c r="E220"/>
      <c r="F220" s="19"/>
      <c r="G220" s="19"/>
      <c r="H220" s="31"/>
      <c r="I220" s="19"/>
      <c r="J220" s="19"/>
      <c r="K220"/>
      <c r="L220"/>
      <c r="M220"/>
      <c r="N220"/>
      <c r="O220"/>
      <c r="P220"/>
      <c r="Q220"/>
      <c r="R220"/>
    </row>
    <row r="221" spans="1:18" x14ac:dyDescent="0.2">
      <c r="A221" s="2"/>
      <c r="B221" s="31"/>
      <c r="C221" s="19"/>
      <c r="D221" s="19"/>
      <c r="E221"/>
      <c r="F221" s="19"/>
      <c r="G221" s="19"/>
      <c r="H221" s="31"/>
      <c r="I221" s="19"/>
      <c r="J221" s="19"/>
      <c r="K221"/>
      <c r="L221"/>
      <c r="M221"/>
      <c r="N221"/>
      <c r="O221"/>
      <c r="P221"/>
      <c r="Q221"/>
      <c r="R221"/>
    </row>
    <row r="222" spans="1:18" x14ac:dyDescent="0.2">
      <c r="A222" s="2"/>
      <c r="B222" s="31"/>
      <c r="C222" s="19"/>
      <c r="D222" s="19"/>
      <c r="E222"/>
      <c r="F222" s="19"/>
      <c r="G222" s="19"/>
      <c r="H222" s="31"/>
      <c r="I222" s="19"/>
      <c r="J222" s="19"/>
      <c r="K222"/>
      <c r="L222"/>
      <c r="M222"/>
      <c r="N222"/>
      <c r="O222"/>
      <c r="P222"/>
      <c r="Q222"/>
      <c r="R222"/>
    </row>
    <row r="223" spans="1:18" x14ac:dyDescent="0.2">
      <c r="A223" s="2"/>
      <c r="B223" s="31"/>
      <c r="C223" s="19"/>
      <c r="D223" s="19"/>
      <c r="E223"/>
      <c r="F223" s="19"/>
      <c r="G223" s="19"/>
      <c r="H223" s="31"/>
      <c r="I223" s="19"/>
      <c r="J223" s="19"/>
      <c r="K223"/>
      <c r="L223"/>
      <c r="M223"/>
      <c r="N223"/>
      <c r="O223"/>
      <c r="P223"/>
      <c r="Q223"/>
      <c r="R223"/>
    </row>
    <row r="224" spans="1:18" x14ac:dyDescent="0.2">
      <c r="A224" s="2"/>
      <c r="B224" s="31"/>
      <c r="C224" s="19"/>
      <c r="D224" s="19"/>
      <c r="E224"/>
      <c r="F224" s="19"/>
      <c r="G224" s="19"/>
      <c r="H224" s="31"/>
      <c r="I224" s="19"/>
      <c r="J224" s="19"/>
      <c r="K224"/>
      <c r="L224"/>
      <c r="M224"/>
      <c r="N224"/>
      <c r="O224"/>
      <c r="P224"/>
      <c r="Q224"/>
      <c r="R224"/>
    </row>
    <row r="225" spans="1:18" x14ac:dyDescent="0.2">
      <c r="A225" s="2"/>
      <c r="B225" s="31"/>
      <c r="C225" s="19"/>
      <c r="D225" s="19"/>
      <c r="E225"/>
      <c r="F225" s="19"/>
      <c r="G225" s="19"/>
      <c r="H225" s="31"/>
      <c r="I225" s="19"/>
      <c r="J225" s="19"/>
      <c r="K225"/>
      <c r="L225"/>
      <c r="M225"/>
      <c r="N225"/>
      <c r="O225"/>
      <c r="P225"/>
      <c r="Q225"/>
      <c r="R225"/>
    </row>
    <row r="226" spans="1:18" x14ac:dyDescent="0.2">
      <c r="A226" s="2"/>
      <c r="B226" s="31"/>
      <c r="C226" s="19"/>
      <c r="D226" s="19"/>
      <c r="E226"/>
      <c r="F226" s="19"/>
      <c r="G226" s="19"/>
      <c r="H226" s="31"/>
      <c r="I226" s="19"/>
      <c r="J226" s="19"/>
      <c r="K226"/>
      <c r="L226"/>
      <c r="M226"/>
      <c r="N226"/>
      <c r="O226"/>
      <c r="P226"/>
      <c r="Q226"/>
      <c r="R226"/>
    </row>
    <row r="227" spans="1:18" x14ac:dyDescent="0.2">
      <c r="A227" s="2"/>
      <c r="B227" s="31"/>
      <c r="C227" s="19"/>
      <c r="D227" s="19"/>
      <c r="E227"/>
      <c r="F227" s="19"/>
      <c r="G227" s="19"/>
      <c r="H227" s="31"/>
      <c r="I227" s="19"/>
      <c r="J227" s="19"/>
      <c r="K227"/>
      <c r="L227"/>
      <c r="M227"/>
      <c r="N227"/>
      <c r="O227"/>
      <c r="P227"/>
      <c r="Q227"/>
      <c r="R227"/>
    </row>
    <row r="228" spans="1:18" x14ac:dyDescent="0.2">
      <c r="A228" s="2"/>
      <c r="B228" s="31"/>
      <c r="C228" s="19"/>
      <c r="D228" s="19"/>
      <c r="E228"/>
      <c r="F228" s="19"/>
      <c r="G228" s="19"/>
      <c r="H228" s="31"/>
      <c r="I228" s="19"/>
      <c r="J228" s="19"/>
      <c r="K228"/>
      <c r="L228"/>
      <c r="M228"/>
      <c r="N228"/>
      <c r="O228"/>
      <c r="P228"/>
      <c r="Q228"/>
      <c r="R228"/>
    </row>
    <row r="229" spans="1:18" x14ac:dyDescent="0.2">
      <c r="A229" s="2"/>
      <c r="B229" s="31"/>
      <c r="C229" s="19"/>
      <c r="D229" s="19"/>
      <c r="E229"/>
      <c r="F229" s="19"/>
      <c r="G229" s="19"/>
      <c r="H229" s="31"/>
      <c r="I229" s="19"/>
      <c r="J229" s="19"/>
      <c r="K229"/>
      <c r="L229"/>
      <c r="M229"/>
      <c r="N229"/>
      <c r="O229"/>
      <c r="P229"/>
      <c r="Q229"/>
      <c r="R229"/>
    </row>
    <row r="230" spans="1:18" x14ac:dyDescent="0.2">
      <c r="A230" s="2"/>
      <c r="B230" s="31"/>
      <c r="C230" s="19"/>
      <c r="D230" s="19"/>
      <c r="E230"/>
      <c r="F230" s="19"/>
      <c r="G230" s="19"/>
      <c r="H230" s="31"/>
      <c r="I230" s="19"/>
      <c r="J230" s="19"/>
      <c r="K230"/>
      <c r="L230"/>
      <c r="M230"/>
      <c r="N230"/>
      <c r="O230"/>
      <c r="P230"/>
      <c r="Q230"/>
      <c r="R230"/>
    </row>
    <row r="231" spans="1:18" x14ac:dyDescent="0.2">
      <c r="A231" s="2"/>
      <c r="B231" s="31"/>
      <c r="C231" s="19"/>
      <c r="D231" s="19"/>
      <c r="E231"/>
      <c r="F231" s="19"/>
      <c r="G231" s="19"/>
      <c r="H231" s="31"/>
      <c r="I231" s="19"/>
      <c r="J231" s="19"/>
      <c r="K231"/>
      <c r="L231"/>
      <c r="M231"/>
      <c r="N231"/>
      <c r="O231"/>
      <c r="P231"/>
      <c r="Q231"/>
      <c r="R231"/>
    </row>
    <row r="232" spans="1:18" x14ac:dyDescent="0.2">
      <c r="A232" s="2"/>
      <c r="B232" s="31"/>
      <c r="C232" s="19"/>
      <c r="D232" s="19"/>
      <c r="E232"/>
      <c r="F232" s="19"/>
      <c r="G232" s="19"/>
      <c r="H232" s="31"/>
      <c r="I232" s="19"/>
      <c r="J232" s="19"/>
      <c r="K232"/>
      <c r="L232"/>
      <c r="M232"/>
      <c r="N232"/>
      <c r="O232"/>
      <c r="P232"/>
      <c r="Q232"/>
      <c r="R232"/>
    </row>
    <row r="233" spans="1:18" x14ac:dyDescent="0.2">
      <c r="A233" s="2"/>
      <c r="B233" s="31"/>
      <c r="C233" s="19"/>
      <c r="D233" s="19"/>
      <c r="E233"/>
      <c r="F233" s="19"/>
      <c r="G233" s="19"/>
      <c r="H233" s="31"/>
      <c r="I233" s="19"/>
      <c r="J233" s="19"/>
      <c r="K233"/>
      <c r="L233"/>
      <c r="M233"/>
      <c r="N233"/>
      <c r="O233"/>
      <c r="P233"/>
      <c r="Q233"/>
      <c r="R233"/>
    </row>
    <row r="234" spans="1:18" x14ac:dyDescent="0.2">
      <c r="A234" s="2"/>
      <c r="B234" s="31"/>
      <c r="C234" s="19"/>
      <c r="D234" s="19"/>
      <c r="E234"/>
      <c r="F234" s="19"/>
      <c r="G234" s="19"/>
      <c r="H234" s="31"/>
      <c r="I234" s="19"/>
      <c r="J234" s="19"/>
      <c r="K234"/>
      <c r="L234"/>
      <c r="M234"/>
      <c r="N234"/>
      <c r="O234"/>
      <c r="P234"/>
      <c r="Q234"/>
      <c r="R234"/>
    </row>
    <row r="235" spans="1:18" x14ac:dyDescent="0.2">
      <c r="A235" s="2"/>
      <c r="B235" s="31"/>
      <c r="C235" s="19"/>
      <c r="D235" s="19"/>
      <c r="E235"/>
      <c r="F235" s="19"/>
      <c r="G235" s="19"/>
      <c r="H235" s="31"/>
      <c r="I235" s="19"/>
      <c r="J235" s="19"/>
      <c r="K235"/>
      <c r="L235"/>
      <c r="M235"/>
      <c r="N235"/>
      <c r="O235"/>
      <c r="P235"/>
      <c r="Q235"/>
      <c r="R235"/>
    </row>
    <row r="236" spans="1:18" x14ac:dyDescent="0.2">
      <c r="A236" s="2"/>
      <c r="B236" s="31"/>
      <c r="C236" s="19"/>
      <c r="D236" s="19"/>
      <c r="E236"/>
      <c r="F236" s="19"/>
      <c r="G236" s="19"/>
      <c r="H236" s="31"/>
      <c r="I236" s="19"/>
      <c r="J236" s="19"/>
      <c r="K236"/>
      <c r="L236"/>
      <c r="M236"/>
      <c r="N236"/>
      <c r="O236"/>
      <c r="P236"/>
      <c r="Q236"/>
      <c r="R236"/>
    </row>
    <row r="237" spans="1:18" x14ac:dyDescent="0.2">
      <c r="A237" s="2"/>
      <c r="B237" s="31"/>
      <c r="C237" s="19"/>
      <c r="D237" s="19"/>
      <c r="E237"/>
      <c r="F237" s="19"/>
      <c r="G237" s="19"/>
      <c r="H237" s="31"/>
      <c r="I237" s="19"/>
      <c r="J237" s="19"/>
      <c r="K237"/>
      <c r="L237"/>
      <c r="M237"/>
      <c r="N237"/>
      <c r="O237"/>
      <c r="P237"/>
      <c r="Q237"/>
      <c r="R237"/>
    </row>
    <row r="238" spans="1:18" x14ac:dyDescent="0.2">
      <c r="A238" s="2"/>
      <c r="B238" s="31"/>
      <c r="C238" s="19"/>
      <c r="D238" s="19"/>
      <c r="E238"/>
      <c r="F238" s="19"/>
      <c r="G238" s="19"/>
      <c r="H238" s="31"/>
      <c r="I238" s="19"/>
      <c r="J238" s="19"/>
      <c r="K238"/>
      <c r="L238"/>
      <c r="M238"/>
      <c r="N238"/>
      <c r="O238"/>
      <c r="P238"/>
      <c r="Q238"/>
      <c r="R238"/>
    </row>
    <row r="239" spans="1:18" x14ac:dyDescent="0.2">
      <c r="A239" s="2"/>
      <c r="B239" s="31"/>
      <c r="C239" s="19"/>
      <c r="D239" s="19"/>
      <c r="E239"/>
      <c r="F239" s="19"/>
      <c r="G239" s="19"/>
      <c r="H239" s="31"/>
      <c r="I239" s="19"/>
      <c r="J239" s="19"/>
      <c r="K239"/>
      <c r="L239"/>
      <c r="M239"/>
      <c r="N239"/>
      <c r="O239"/>
      <c r="P239"/>
      <c r="Q239"/>
      <c r="R239"/>
    </row>
    <row r="240" spans="1:18" x14ac:dyDescent="0.2">
      <c r="A240" s="2"/>
      <c r="B240" s="31"/>
      <c r="C240" s="19"/>
      <c r="D240" s="19"/>
      <c r="E240"/>
      <c r="F240" s="19"/>
      <c r="G240" s="19"/>
      <c r="H240" s="31"/>
      <c r="I240" s="19"/>
      <c r="J240" s="19"/>
      <c r="K240"/>
      <c r="L240"/>
      <c r="M240"/>
      <c r="N240"/>
      <c r="O240"/>
      <c r="P240"/>
      <c r="Q240"/>
      <c r="R240"/>
    </row>
    <row r="241" spans="1:18" x14ac:dyDescent="0.2">
      <c r="A241" s="2"/>
      <c r="B241" s="31"/>
      <c r="C241" s="19"/>
      <c r="D241" s="19"/>
      <c r="E241"/>
      <c r="F241" s="19"/>
      <c r="G241" s="19"/>
      <c r="H241" s="31"/>
      <c r="I241" s="19"/>
      <c r="J241" s="19"/>
      <c r="K241"/>
      <c r="L241"/>
      <c r="M241"/>
      <c r="N241"/>
      <c r="O241"/>
      <c r="P241"/>
      <c r="Q241"/>
      <c r="R241"/>
    </row>
    <row r="242" spans="1:18" x14ac:dyDescent="0.2">
      <c r="A242" s="2"/>
      <c r="B242" s="31"/>
      <c r="C242" s="19"/>
      <c r="D242" s="19"/>
      <c r="E242"/>
      <c r="F242" s="19"/>
      <c r="G242" s="19"/>
      <c r="H242" s="31"/>
      <c r="I242" s="19"/>
      <c r="J242" s="19"/>
      <c r="K242"/>
      <c r="L242"/>
      <c r="M242"/>
      <c r="N242"/>
      <c r="O242"/>
      <c r="P242"/>
      <c r="Q242"/>
      <c r="R242"/>
    </row>
    <row r="243" spans="1:18" x14ac:dyDescent="0.2">
      <c r="A243" s="2"/>
      <c r="B243" s="31"/>
      <c r="C243" s="19"/>
      <c r="D243" s="19"/>
      <c r="E243"/>
      <c r="F243" s="19"/>
      <c r="G243" s="19"/>
      <c r="H243" s="31"/>
      <c r="I243" s="19"/>
      <c r="J243" s="19"/>
      <c r="K243"/>
      <c r="L243"/>
      <c r="M243"/>
      <c r="N243"/>
      <c r="O243"/>
      <c r="P243"/>
      <c r="Q243"/>
      <c r="R243"/>
    </row>
    <row r="244" spans="1:18" x14ac:dyDescent="0.2">
      <c r="A244" s="2"/>
      <c r="B244" s="31"/>
      <c r="C244" s="19"/>
      <c r="D244" s="19"/>
      <c r="E244"/>
      <c r="F244" s="19"/>
      <c r="G244" s="19"/>
      <c r="H244" s="31"/>
      <c r="I244" s="19"/>
      <c r="J244" s="19"/>
      <c r="K244"/>
      <c r="L244"/>
      <c r="M244"/>
      <c r="N244"/>
      <c r="O244"/>
      <c r="P244"/>
      <c r="Q244"/>
      <c r="R244"/>
    </row>
    <row r="245" spans="1:18" x14ac:dyDescent="0.2">
      <c r="A245" s="2"/>
      <c r="B245" s="31"/>
      <c r="C245" s="19"/>
      <c r="D245" s="19"/>
      <c r="E245"/>
      <c r="F245" s="19"/>
      <c r="G245" s="19"/>
      <c r="H245" s="31"/>
      <c r="I245" s="19"/>
      <c r="J245" s="19"/>
      <c r="K245"/>
      <c r="L245"/>
      <c r="M245"/>
      <c r="N245"/>
      <c r="O245"/>
      <c r="P245"/>
      <c r="Q245"/>
      <c r="R245"/>
    </row>
    <row r="246" spans="1:18" x14ac:dyDescent="0.2">
      <c r="A246" s="2"/>
      <c r="B246" s="31"/>
      <c r="C246" s="19"/>
      <c r="D246" s="19"/>
      <c r="E246"/>
      <c r="F246" s="19"/>
      <c r="G246" s="19"/>
      <c r="H246" s="31"/>
      <c r="I246" s="19"/>
      <c r="J246" s="19"/>
      <c r="K246"/>
      <c r="L246"/>
      <c r="M246"/>
      <c r="N246"/>
      <c r="O246"/>
      <c r="P246"/>
      <c r="Q246"/>
      <c r="R246"/>
    </row>
    <row r="247" spans="1:18" x14ac:dyDescent="0.2">
      <c r="A247" s="2"/>
      <c r="B247" s="31"/>
      <c r="C247" s="19"/>
      <c r="D247" s="19"/>
      <c r="E247"/>
      <c r="F247" s="19"/>
      <c r="G247" s="19"/>
      <c r="H247" s="31"/>
      <c r="I247" s="19"/>
      <c r="J247" s="19"/>
      <c r="K247"/>
      <c r="L247"/>
      <c r="M247"/>
      <c r="N247"/>
      <c r="O247"/>
      <c r="P247"/>
      <c r="Q247"/>
      <c r="R247"/>
    </row>
    <row r="248" spans="1:18" x14ac:dyDescent="0.2">
      <c r="A248" s="2"/>
      <c r="B248" s="31"/>
      <c r="C248" s="19"/>
      <c r="D248" s="19"/>
      <c r="E248"/>
      <c r="F248" s="19"/>
      <c r="G248" s="19"/>
      <c r="H248" s="31"/>
      <c r="I248" s="19"/>
      <c r="J248" s="19"/>
      <c r="K248"/>
      <c r="L248"/>
      <c r="M248"/>
      <c r="N248"/>
      <c r="O248"/>
      <c r="P248"/>
      <c r="Q248"/>
      <c r="R248"/>
    </row>
    <row r="249" spans="1:18" x14ac:dyDescent="0.2">
      <c r="A249" s="2"/>
      <c r="B249" s="31"/>
      <c r="C249" s="19"/>
      <c r="D249" s="19"/>
      <c r="E249"/>
      <c r="F249" s="19"/>
      <c r="G249" s="19"/>
      <c r="H249" s="31"/>
      <c r="I249" s="19"/>
      <c r="J249" s="19"/>
      <c r="K249"/>
      <c r="L249"/>
      <c r="M249"/>
      <c r="N249"/>
      <c r="O249"/>
      <c r="P249"/>
      <c r="Q249"/>
      <c r="R249"/>
    </row>
    <row r="250" spans="1:18" x14ac:dyDescent="0.2">
      <c r="A250" s="2"/>
      <c r="B250" s="31"/>
      <c r="C250" s="19"/>
      <c r="D250" s="19"/>
      <c r="E250"/>
      <c r="F250" s="19"/>
      <c r="G250" s="19"/>
      <c r="H250" s="31"/>
      <c r="I250" s="19"/>
      <c r="J250" s="19"/>
      <c r="K250"/>
      <c r="L250"/>
      <c r="M250"/>
      <c r="N250"/>
      <c r="O250"/>
      <c r="P250"/>
      <c r="Q250"/>
      <c r="R250"/>
    </row>
    <row r="251" spans="1:18" x14ac:dyDescent="0.2">
      <c r="A251" s="2"/>
      <c r="B251" s="31"/>
      <c r="C251" s="19"/>
      <c r="D251" s="19"/>
      <c r="E251"/>
      <c r="F251" s="19"/>
      <c r="G251" s="19"/>
      <c r="H251" s="31"/>
      <c r="I251" s="19"/>
      <c r="J251" s="19"/>
      <c r="K251"/>
      <c r="L251"/>
      <c r="M251"/>
      <c r="N251"/>
      <c r="O251"/>
      <c r="P251"/>
      <c r="Q251"/>
      <c r="R251"/>
    </row>
    <row r="252" spans="1:18" x14ac:dyDescent="0.2">
      <c r="A252" s="2"/>
      <c r="B252" s="31"/>
      <c r="C252" s="19"/>
      <c r="D252" s="19"/>
      <c r="E252"/>
      <c r="F252" s="19"/>
      <c r="G252" s="19"/>
      <c r="H252" s="31"/>
      <c r="I252" s="19"/>
      <c r="J252" s="19"/>
      <c r="K252"/>
      <c r="L252"/>
      <c r="M252"/>
      <c r="N252"/>
      <c r="O252"/>
      <c r="P252"/>
      <c r="Q252"/>
      <c r="R252"/>
    </row>
    <row r="253" spans="1:18" x14ac:dyDescent="0.2">
      <c r="A253" s="2"/>
      <c r="B253" s="31"/>
      <c r="C253" s="19"/>
      <c r="D253" s="19"/>
      <c r="E253"/>
      <c r="F253" s="19"/>
      <c r="G253" s="19"/>
      <c r="H253" s="31"/>
      <c r="I253" s="19"/>
      <c r="J253" s="19"/>
      <c r="K253"/>
      <c r="L253"/>
      <c r="M253"/>
      <c r="N253"/>
      <c r="O253"/>
      <c r="P253"/>
      <c r="Q253"/>
      <c r="R253"/>
    </row>
    <row r="254" spans="1:18" x14ac:dyDescent="0.2">
      <c r="A254" s="2"/>
      <c r="B254" s="31"/>
      <c r="C254" s="19"/>
      <c r="D254" s="19"/>
      <c r="E254"/>
      <c r="F254" s="19"/>
      <c r="G254" s="19"/>
      <c r="H254" s="31"/>
      <c r="I254" s="19"/>
      <c r="J254" s="19"/>
      <c r="K254"/>
      <c r="L254"/>
      <c r="M254"/>
      <c r="N254"/>
      <c r="O254"/>
      <c r="P254"/>
      <c r="Q254"/>
      <c r="R254"/>
    </row>
    <row r="255" spans="1:18" x14ac:dyDescent="0.2">
      <c r="A255" s="2"/>
      <c r="B255" s="31"/>
      <c r="C255" s="19"/>
      <c r="D255" s="19"/>
      <c r="E255"/>
      <c r="F255" s="19"/>
      <c r="G255" s="19"/>
      <c r="H255" s="31"/>
      <c r="I255" s="19"/>
      <c r="J255" s="19"/>
      <c r="K255"/>
      <c r="L255"/>
      <c r="M255"/>
      <c r="N255"/>
      <c r="O255"/>
      <c r="P255"/>
      <c r="Q255"/>
      <c r="R255"/>
    </row>
    <row r="256" spans="1:18" x14ac:dyDescent="0.2">
      <c r="A256" s="2"/>
      <c r="B256" s="31"/>
      <c r="C256" s="19"/>
      <c r="D256" s="19"/>
      <c r="E256"/>
      <c r="F256" s="19"/>
      <c r="G256" s="19"/>
      <c r="H256" s="31"/>
      <c r="I256" s="19"/>
      <c r="J256" s="19"/>
      <c r="K256"/>
      <c r="L256"/>
      <c r="M256"/>
      <c r="N256"/>
      <c r="O256"/>
      <c r="P256"/>
      <c r="Q256"/>
      <c r="R256"/>
    </row>
  </sheetData>
  <mergeCells count="6">
    <mergeCell ref="A44:J44"/>
    <mergeCell ref="E5:G5"/>
    <mergeCell ref="H5:J5"/>
    <mergeCell ref="A3:J3"/>
    <mergeCell ref="A5:A6"/>
    <mergeCell ref="B5:D5"/>
  </mergeCells>
  <pageMargins left="0" right="0" top="0" bottom="0" header="0.31496062992126" footer="0.31496062992126"/>
  <pageSetup orientation="portrait" horizontalDpi="300" verticalDpi="300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R256"/>
  <sheetViews>
    <sheetView workbookViewId="0">
      <selection activeCell="J43" sqref="J43"/>
    </sheetView>
  </sheetViews>
  <sheetFormatPr defaultRowHeight="12.75" x14ac:dyDescent="0.2"/>
  <cols>
    <col min="1" max="1" width="18.140625" style="3" customWidth="1"/>
    <col min="2" max="2" width="8.28515625" style="32" customWidth="1"/>
    <col min="3" max="3" width="9.140625" style="20"/>
    <col min="4" max="4" width="11.28515625" style="20" bestFit="1" customWidth="1"/>
    <col min="5" max="5" width="9.140625" style="1"/>
    <col min="6" max="7" width="9.140625" style="20"/>
    <col min="8" max="8" width="9.140625" style="32"/>
    <col min="9" max="9" width="9.140625" style="20"/>
    <col min="10" max="10" width="11" style="20" customWidth="1"/>
    <col min="11" max="18" width="9.140625" style="1"/>
  </cols>
  <sheetData>
    <row r="3" spans="1:10" ht="19.5" customHeight="1" x14ac:dyDescent="0.25">
      <c r="A3" s="65" t="s">
        <v>2</v>
      </c>
      <c r="B3" s="66"/>
      <c r="C3" s="66"/>
      <c r="D3" s="66"/>
      <c r="E3" s="66"/>
      <c r="F3" s="66"/>
      <c r="G3" s="66"/>
      <c r="H3" s="66"/>
      <c r="I3" s="66"/>
      <c r="J3" s="66"/>
    </row>
    <row r="4" spans="1:10" ht="18.600000000000001" customHeight="1" thickBot="1" x14ac:dyDescent="0.3">
      <c r="A4" s="12"/>
      <c r="B4" s="26"/>
      <c r="C4" s="14"/>
      <c r="D4" s="14"/>
      <c r="E4" s="13"/>
      <c r="F4" s="14"/>
      <c r="G4" s="14"/>
      <c r="H4" s="26"/>
      <c r="I4" s="14"/>
      <c r="J4" s="14"/>
    </row>
    <row r="5" spans="1:10" ht="16.5" customHeight="1" x14ac:dyDescent="0.2">
      <c r="A5" s="67" t="s">
        <v>76</v>
      </c>
      <c r="B5" s="61" t="s">
        <v>3</v>
      </c>
      <c r="C5" s="62"/>
      <c r="D5" s="63"/>
      <c r="E5" s="61" t="s">
        <v>74</v>
      </c>
      <c r="F5" s="62"/>
      <c r="G5" s="63"/>
      <c r="H5" s="64" t="s">
        <v>4</v>
      </c>
      <c r="I5" s="62"/>
      <c r="J5" s="63"/>
    </row>
    <row r="6" spans="1:10" ht="32.25" customHeight="1" thickBot="1" x14ac:dyDescent="0.25">
      <c r="A6" s="68"/>
      <c r="B6" s="47" t="s">
        <v>5</v>
      </c>
      <c r="C6" s="44" t="s">
        <v>6</v>
      </c>
      <c r="D6" s="43" t="s">
        <v>1</v>
      </c>
      <c r="E6" s="46" t="s">
        <v>5</v>
      </c>
      <c r="F6" s="44" t="s">
        <v>6</v>
      </c>
      <c r="G6" s="43" t="s">
        <v>1</v>
      </c>
      <c r="H6" s="45" t="s">
        <v>5</v>
      </c>
      <c r="I6" s="44" t="s">
        <v>6</v>
      </c>
      <c r="J6" s="43" t="s">
        <v>1</v>
      </c>
    </row>
    <row r="7" spans="1:10" ht="59.25" customHeight="1" x14ac:dyDescent="0.2">
      <c r="A7" s="4" t="s">
        <v>73</v>
      </c>
      <c r="B7" s="28">
        <v>92</v>
      </c>
      <c r="C7" s="15">
        <f t="shared" ref="C7:C43" si="0">D7/B7</f>
        <v>1830.3627173913044</v>
      </c>
      <c r="D7" s="16">
        <v>168393.37</v>
      </c>
      <c r="E7" s="7">
        <v>6</v>
      </c>
      <c r="F7" s="15">
        <f>G7/E7</f>
        <v>1708.115</v>
      </c>
      <c r="G7" s="16">
        <v>10248.69</v>
      </c>
      <c r="H7" s="34">
        <f t="shared" ref="H7:H43" si="1">B7+E7</f>
        <v>98</v>
      </c>
      <c r="I7" s="15">
        <f t="shared" ref="I7:I43" si="2">J7/H7</f>
        <v>1822.8781632653061</v>
      </c>
      <c r="J7" s="16">
        <f t="shared" ref="J7:J43" si="3">D7+G7</f>
        <v>178642.06</v>
      </c>
    </row>
    <row r="8" spans="1:10" ht="35.25" customHeight="1" x14ac:dyDescent="0.2">
      <c r="A8" s="5" t="s">
        <v>72</v>
      </c>
      <c r="B8" s="29">
        <v>1</v>
      </c>
      <c r="C8" s="15">
        <f t="shared" si="0"/>
        <v>2866.06</v>
      </c>
      <c r="D8" s="17">
        <v>2866.06</v>
      </c>
      <c r="E8" s="8">
        <v>0</v>
      </c>
      <c r="F8" s="15">
        <f ca="1">IFERROR(AVERAGE(E8:G8), 0)</f>
        <v>0</v>
      </c>
      <c r="G8" s="17">
        <v>0</v>
      </c>
      <c r="H8" s="34">
        <f t="shared" si="1"/>
        <v>1</v>
      </c>
      <c r="I8" s="15">
        <f t="shared" si="2"/>
        <v>2866.06</v>
      </c>
      <c r="J8" s="16">
        <f t="shared" si="3"/>
        <v>2866.06</v>
      </c>
    </row>
    <row r="9" spans="1:10" ht="22.5" customHeight="1" x14ac:dyDescent="0.2">
      <c r="A9" s="6" t="s">
        <v>15</v>
      </c>
      <c r="B9" s="29">
        <v>898</v>
      </c>
      <c r="C9" s="15">
        <f t="shared" si="0"/>
        <v>841.34153674832953</v>
      </c>
      <c r="D9" s="17">
        <v>755524.7</v>
      </c>
      <c r="E9" s="8">
        <v>3</v>
      </c>
      <c r="F9" s="15">
        <f>G9/E9</f>
        <v>801.03666666666675</v>
      </c>
      <c r="G9" s="17">
        <v>2403.11</v>
      </c>
      <c r="H9" s="34">
        <f t="shared" si="1"/>
        <v>901</v>
      </c>
      <c r="I9" s="15">
        <f t="shared" si="2"/>
        <v>841.20733629300776</v>
      </c>
      <c r="J9" s="16">
        <f t="shared" si="3"/>
        <v>757927.80999999994</v>
      </c>
    </row>
    <row r="10" spans="1:10" ht="22.5" customHeight="1" x14ac:dyDescent="0.2">
      <c r="A10" s="6" t="s">
        <v>71</v>
      </c>
      <c r="B10" s="29">
        <v>40</v>
      </c>
      <c r="C10" s="15">
        <f t="shared" si="0"/>
        <v>992.37049999999999</v>
      </c>
      <c r="D10" s="17">
        <v>39694.82</v>
      </c>
      <c r="E10" s="8">
        <v>0</v>
      </c>
      <c r="F10" s="15">
        <f ca="1">IFERROR(AVERAGE(E10:G10), 0)</f>
        <v>0</v>
      </c>
      <c r="G10" s="17">
        <v>0</v>
      </c>
      <c r="H10" s="34">
        <f t="shared" si="1"/>
        <v>40</v>
      </c>
      <c r="I10" s="15">
        <f t="shared" si="2"/>
        <v>992.37049999999999</v>
      </c>
      <c r="J10" s="16">
        <f t="shared" si="3"/>
        <v>39694.82</v>
      </c>
    </row>
    <row r="11" spans="1:10" ht="22.5" customHeight="1" x14ac:dyDescent="0.2">
      <c r="A11" s="6" t="s">
        <v>70</v>
      </c>
      <c r="B11" s="29">
        <v>644</v>
      </c>
      <c r="C11" s="15">
        <f t="shared" si="0"/>
        <v>703.53740683229819</v>
      </c>
      <c r="D11" s="17">
        <v>453078.09</v>
      </c>
      <c r="E11" s="8">
        <v>1</v>
      </c>
      <c r="F11" s="15">
        <f>G11/E11</f>
        <v>201.89</v>
      </c>
      <c r="G11" s="17">
        <v>201.89</v>
      </c>
      <c r="H11" s="34">
        <f t="shared" si="1"/>
        <v>645</v>
      </c>
      <c r="I11" s="15">
        <f t="shared" si="2"/>
        <v>702.75965891472879</v>
      </c>
      <c r="J11" s="16">
        <f t="shared" si="3"/>
        <v>453279.98000000004</v>
      </c>
    </row>
    <row r="12" spans="1:10" ht="22.5" customHeight="1" x14ac:dyDescent="0.2">
      <c r="A12" s="6" t="s">
        <v>18</v>
      </c>
      <c r="B12" s="29">
        <v>10763</v>
      </c>
      <c r="C12" s="15">
        <f t="shared" si="0"/>
        <v>464.53740592771527</v>
      </c>
      <c r="D12" s="17">
        <v>4999816.0999999996</v>
      </c>
      <c r="E12" s="8">
        <v>865</v>
      </c>
      <c r="F12" s="15">
        <f>G12/E12</f>
        <v>86.045849710982665</v>
      </c>
      <c r="G12" s="17">
        <v>74429.66</v>
      </c>
      <c r="H12" s="34">
        <f t="shared" si="1"/>
        <v>11628</v>
      </c>
      <c r="I12" s="15">
        <f t="shared" si="2"/>
        <v>436.38164430684554</v>
      </c>
      <c r="J12" s="16">
        <f t="shared" si="3"/>
        <v>5074245.76</v>
      </c>
    </row>
    <row r="13" spans="1:10" ht="22.5" customHeight="1" x14ac:dyDescent="0.2">
      <c r="A13" s="6" t="s">
        <v>19</v>
      </c>
      <c r="B13" s="29">
        <v>1963</v>
      </c>
      <c r="C13" s="15">
        <f t="shared" si="0"/>
        <v>570.41558329088127</v>
      </c>
      <c r="D13" s="17">
        <v>1119725.79</v>
      </c>
      <c r="E13" s="8">
        <v>8</v>
      </c>
      <c r="F13" s="15">
        <f>G13/E13</f>
        <v>329.72624999999999</v>
      </c>
      <c r="G13" s="17">
        <v>2637.81</v>
      </c>
      <c r="H13" s="34">
        <f t="shared" si="1"/>
        <v>1971</v>
      </c>
      <c r="I13" s="15">
        <f t="shared" si="2"/>
        <v>569.4386605783867</v>
      </c>
      <c r="J13" s="16">
        <f t="shared" si="3"/>
        <v>1122363.6000000001</v>
      </c>
    </row>
    <row r="14" spans="1:10" ht="22.5" customHeight="1" x14ac:dyDescent="0.2">
      <c r="A14" s="6" t="s">
        <v>69</v>
      </c>
      <c r="B14" s="29">
        <v>596</v>
      </c>
      <c r="C14" s="15">
        <f t="shared" si="0"/>
        <v>511.44285234899331</v>
      </c>
      <c r="D14" s="17">
        <v>304819.94</v>
      </c>
      <c r="E14" s="8">
        <v>1</v>
      </c>
      <c r="F14" s="15">
        <f>G14/E14</f>
        <v>321.13</v>
      </c>
      <c r="G14" s="17">
        <v>321.13</v>
      </c>
      <c r="H14" s="34">
        <f t="shared" si="1"/>
        <v>597</v>
      </c>
      <c r="I14" s="15">
        <f t="shared" si="2"/>
        <v>511.1240703517588</v>
      </c>
      <c r="J14" s="16">
        <f t="shared" si="3"/>
        <v>305141.07</v>
      </c>
    </row>
    <row r="15" spans="1:10" ht="22.5" customHeight="1" x14ac:dyDescent="0.2">
      <c r="A15" s="6" t="s">
        <v>25</v>
      </c>
      <c r="B15" s="29">
        <v>401</v>
      </c>
      <c r="C15" s="15">
        <f t="shared" si="0"/>
        <v>816.15985037406483</v>
      </c>
      <c r="D15" s="17">
        <v>327280.09999999998</v>
      </c>
      <c r="E15" s="8">
        <v>0</v>
      </c>
      <c r="F15" s="15">
        <f ca="1">IFERROR(AVERAGE(E15:G15), 0)</f>
        <v>0</v>
      </c>
      <c r="G15" s="17">
        <v>0</v>
      </c>
      <c r="H15" s="34">
        <f t="shared" si="1"/>
        <v>401</v>
      </c>
      <c r="I15" s="15">
        <f t="shared" si="2"/>
        <v>816.15985037406483</v>
      </c>
      <c r="J15" s="16">
        <f t="shared" si="3"/>
        <v>327280.09999999998</v>
      </c>
    </row>
    <row r="16" spans="1:10" ht="22.5" customHeight="1" x14ac:dyDescent="0.2">
      <c r="A16" s="5" t="s">
        <v>26</v>
      </c>
      <c r="B16" s="29">
        <v>144</v>
      </c>
      <c r="C16" s="15">
        <f t="shared" si="0"/>
        <v>503.76333333333332</v>
      </c>
      <c r="D16" s="17">
        <v>72541.919999999998</v>
      </c>
      <c r="E16" s="8">
        <v>0</v>
      </c>
      <c r="F16" s="15">
        <f ca="1">IFERROR(AVERAGE(E16:G16), 0)</f>
        <v>0</v>
      </c>
      <c r="G16" s="17">
        <v>0</v>
      </c>
      <c r="H16" s="34">
        <f t="shared" si="1"/>
        <v>144</v>
      </c>
      <c r="I16" s="15">
        <f t="shared" si="2"/>
        <v>503.76333333333332</v>
      </c>
      <c r="J16" s="16">
        <f t="shared" si="3"/>
        <v>72541.919999999998</v>
      </c>
    </row>
    <row r="17" spans="1:10" ht="31.5" customHeight="1" x14ac:dyDescent="0.2">
      <c r="A17" s="5" t="s">
        <v>68</v>
      </c>
      <c r="B17" s="29">
        <v>292</v>
      </c>
      <c r="C17" s="15">
        <f t="shared" si="0"/>
        <v>553.85582191780816</v>
      </c>
      <c r="D17" s="17">
        <v>161725.9</v>
      </c>
      <c r="E17" s="8">
        <v>1</v>
      </c>
      <c r="F17" s="15">
        <f>G17/E17</f>
        <v>549.03</v>
      </c>
      <c r="G17" s="17">
        <v>549.03</v>
      </c>
      <c r="H17" s="34">
        <f t="shared" si="1"/>
        <v>293</v>
      </c>
      <c r="I17" s="15">
        <f t="shared" si="2"/>
        <v>553.83935153583616</v>
      </c>
      <c r="J17" s="16">
        <f t="shared" si="3"/>
        <v>162274.93</v>
      </c>
    </row>
    <row r="18" spans="1:10" ht="23.25" customHeight="1" x14ac:dyDescent="0.2">
      <c r="A18" s="5" t="s">
        <v>67</v>
      </c>
      <c r="B18" s="29">
        <v>14</v>
      </c>
      <c r="C18" s="15">
        <f t="shared" si="0"/>
        <v>930.24</v>
      </c>
      <c r="D18" s="17">
        <v>13023.36</v>
      </c>
      <c r="E18" s="8">
        <v>0</v>
      </c>
      <c r="F18" s="15">
        <f ca="1">IFERROR(AVERAGE(E18:G18), 0)</f>
        <v>0</v>
      </c>
      <c r="G18" s="17">
        <v>0</v>
      </c>
      <c r="H18" s="34">
        <f t="shared" si="1"/>
        <v>14</v>
      </c>
      <c r="I18" s="15">
        <f t="shared" si="2"/>
        <v>930.24</v>
      </c>
      <c r="J18" s="16">
        <f t="shared" si="3"/>
        <v>13023.36</v>
      </c>
    </row>
    <row r="19" spans="1:10" ht="23.25" customHeight="1" x14ac:dyDescent="0.2">
      <c r="A19" s="5" t="s">
        <v>66</v>
      </c>
      <c r="B19" s="29">
        <v>50</v>
      </c>
      <c r="C19" s="15">
        <f t="shared" si="0"/>
        <v>935.30340000000001</v>
      </c>
      <c r="D19" s="17">
        <v>46765.17</v>
      </c>
      <c r="E19" s="8">
        <v>0</v>
      </c>
      <c r="F19" s="15">
        <f ca="1">IFERROR(AVERAGE(E19:G19), 0)</f>
        <v>0</v>
      </c>
      <c r="G19" s="17">
        <v>0</v>
      </c>
      <c r="H19" s="34">
        <f t="shared" si="1"/>
        <v>50</v>
      </c>
      <c r="I19" s="15">
        <f t="shared" si="2"/>
        <v>935.30340000000001</v>
      </c>
      <c r="J19" s="16">
        <f t="shared" si="3"/>
        <v>46765.17</v>
      </c>
    </row>
    <row r="20" spans="1:10" ht="25.5" customHeight="1" x14ac:dyDescent="0.2">
      <c r="A20" s="5" t="s">
        <v>65</v>
      </c>
      <c r="B20" s="29">
        <v>1890</v>
      </c>
      <c r="C20" s="15">
        <f t="shared" si="0"/>
        <v>472.71993650793655</v>
      </c>
      <c r="D20" s="17">
        <v>893440.68</v>
      </c>
      <c r="E20" s="8">
        <v>3</v>
      </c>
      <c r="F20" s="15">
        <f>G20/E20</f>
        <v>335.68</v>
      </c>
      <c r="G20" s="17">
        <v>1007.04</v>
      </c>
      <c r="H20" s="34">
        <f t="shared" si="1"/>
        <v>1893</v>
      </c>
      <c r="I20" s="15">
        <f t="shared" si="2"/>
        <v>472.50275752773382</v>
      </c>
      <c r="J20" s="16">
        <f t="shared" si="3"/>
        <v>894447.72000000009</v>
      </c>
    </row>
    <row r="21" spans="1:10" ht="33" customHeight="1" x14ac:dyDescent="0.2">
      <c r="A21" s="5" t="s">
        <v>24</v>
      </c>
      <c r="B21" s="29">
        <v>335</v>
      </c>
      <c r="C21" s="15">
        <f t="shared" si="0"/>
        <v>824.34913432835822</v>
      </c>
      <c r="D21" s="17">
        <v>276156.96000000002</v>
      </c>
      <c r="E21" s="8">
        <v>2</v>
      </c>
      <c r="F21" s="15">
        <f>G21/E21</f>
        <v>826.71</v>
      </c>
      <c r="G21" s="17">
        <v>1653.42</v>
      </c>
      <c r="H21" s="34">
        <f t="shared" si="1"/>
        <v>337</v>
      </c>
      <c r="I21" s="15">
        <f t="shared" si="2"/>
        <v>824.36314540059345</v>
      </c>
      <c r="J21" s="16">
        <f t="shared" si="3"/>
        <v>277810.38</v>
      </c>
    </row>
    <row r="22" spans="1:10" ht="35.25" customHeight="1" x14ac:dyDescent="0.2">
      <c r="A22" s="5" t="s">
        <v>64</v>
      </c>
      <c r="B22" s="29">
        <v>355</v>
      </c>
      <c r="C22" s="15">
        <f t="shared" si="0"/>
        <v>796.78495774647877</v>
      </c>
      <c r="D22" s="17">
        <v>282858.65999999997</v>
      </c>
      <c r="E22" s="8">
        <v>0</v>
      </c>
      <c r="F22" s="15">
        <f t="shared" ref="F22:F36" ca="1" si="4">IFERROR(AVERAGE(E22:G22), 0)</f>
        <v>0</v>
      </c>
      <c r="G22" s="17">
        <v>0</v>
      </c>
      <c r="H22" s="34">
        <f t="shared" si="1"/>
        <v>355</v>
      </c>
      <c r="I22" s="15">
        <f t="shared" si="2"/>
        <v>796.78495774647877</v>
      </c>
      <c r="J22" s="16">
        <f t="shared" si="3"/>
        <v>282858.65999999997</v>
      </c>
    </row>
    <row r="23" spans="1:10" ht="71.25" customHeight="1" x14ac:dyDescent="0.2">
      <c r="A23" s="5" t="s">
        <v>63</v>
      </c>
      <c r="B23" s="29">
        <v>45</v>
      </c>
      <c r="C23" s="15">
        <f t="shared" si="0"/>
        <v>770.78711111111102</v>
      </c>
      <c r="D23" s="17">
        <v>34685.42</v>
      </c>
      <c r="E23" s="8">
        <v>0</v>
      </c>
      <c r="F23" s="15">
        <f t="shared" ca="1" si="4"/>
        <v>0</v>
      </c>
      <c r="G23" s="17">
        <v>0</v>
      </c>
      <c r="H23" s="34">
        <f t="shared" si="1"/>
        <v>45</v>
      </c>
      <c r="I23" s="15">
        <f t="shared" si="2"/>
        <v>770.78711111111102</v>
      </c>
      <c r="J23" s="16">
        <f t="shared" si="3"/>
        <v>34685.42</v>
      </c>
    </row>
    <row r="24" spans="1:10" ht="35.25" customHeight="1" x14ac:dyDescent="0.2">
      <c r="A24" s="5" t="s">
        <v>62</v>
      </c>
      <c r="B24" s="29">
        <v>85</v>
      </c>
      <c r="C24" s="15">
        <f t="shared" si="0"/>
        <v>827.55270588235294</v>
      </c>
      <c r="D24" s="17">
        <v>70341.98</v>
      </c>
      <c r="E24" s="8">
        <v>0</v>
      </c>
      <c r="F24" s="15">
        <f t="shared" ca="1" si="4"/>
        <v>0</v>
      </c>
      <c r="G24" s="17">
        <v>0</v>
      </c>
      <c r="H24" s="34">
        <f t="shared" si="1"/>
        <v>85</v>
      </c>
      <c r="I24" s="15">
        <f t="shared" si="2"/>
        <v>827.55270588235294</v>
      </c>
      <c r="J24" s="16">
        <f t="shared" si="3"/>
        <v>70341.98</v>
      </c>
    </row>
    <row r="25" spans="1:10" ht="21.75" customHeight="1" x14ac:dyDescent="0.2">
      <c r="A25" s="5" t="s">
        <v>61</v>
      </c>
      <c r="B25" s="29">
        <v>67</v>
      </c>
      <c r="C25" s="15">
        <f t="shared" si="0"/>
        <v>667.47358208955234</v>
      </c>
      <c r="D25" s="17">
        <v>44720.73</v>
      </c>
      <c r="E25" s="8">
        <v>0</v>
      </c>
      <c r="F25" s="15">
        <f t="shared" ca="1" si="4"/>
        <v>0</v>
      </c>
      <c r="G25" s="17">
        <v>0</v>
      </c>
      <c r="H25" s="34">
        <f t="shared" si="1"/>
        <v>67</v>
      </c>
      <c r="I25" s="15">
        <f t="shared" si="2"/>
        <v>667.47358208955234</v>
      </c>
      <c r="J25" s="16">
        <f t="shared" si="3"/>
        <v>44720.73</v>
      </c>
    </row>
    <row r="26" spans="1:10" ht="21.75" customHeight="1" x14ac:dyDescent="0.2">
      <c r="A26" s="5" t="s">
        <v>60</v>
      </c>
      <c r="B26" s="29">
        <v>113</v>
      </c>
      <c r="C26" s="15">
        <f t="shared" si="0"/>
        <v>906.9400884955752</v>
      </c>
      <c r="D26" s="17">
        <v>102484.23</v>
      </c>
      <c r="E26" s="8">
        <v>0</v>
      </c>
      <c r="F26" s="15">
        <f t="shared" ca="1" si="4"/>
        <v>0</v>
      </c>
      <c r="G26" s="17">
        <v>0</v>
      </c>
      <c r="H26" s="34">
        <f t="shared" si="1"/>
        <v>113</v>
      </c>
      <c r="I26" s="15">
        <f t="shared" si="2"/>
        <v>906.9400884955752</v>
      </c>
      <c r="J26" s="16">
        <f t="shared" si="3"/>
        <v>102484.23</v>
      </c>
    </row>
    <row r="27" spans="1:10" ht="22.5" customHeight="1" x14ac:dyDescent="0.2">
      <c r="A27" s="5" t="s">
        <v>59</v>
      </c>
      <c r="B27" s="29">
        <v>48</v>
      </c>
      <c r="C27" s="15">
        <f t="shared" si="0"/>
        <v>802.27937500000007</v>
      </c>
      <c r="D27" s="17">
        <v>38509.410000000003</v>
      </c>
      <c r="E27" s="8">
        <v>0</v>
      </c>
      <c r="F27" s="15">
        <f t="shared" ca="1" si="4"/>
        <v>0</v>
      </c>
      <c r="G27" s="17">
        <v>0</v>
      </c>
      <c r="H27" s="34">
        <f t="shared" si="1"/>
        <v>48</v>
      </c>
      <c r="I27" s="15">
        <f t="shared" si="2"/>
        <v>802.27937500000007</v>
      </c>
      <c r="J27" s="16">
        <f t="shared" si="3"/>
        <v>38509.410000000003</v>
      </c>
    </row>
    <row r="28" spans="1:10" ht="21.75" customHeight="1" x14ac:dyDescent="0.2">
      <c r="A28" s="5" t="s">
        <v>58</v>
      </c>
      <c r="B28" s="29">
        <v>4</v>
      </c>
      <c r="C28" s="15">
        <f t="shared" si="0"/>
        <v>599.05499999999995</v>
      </c>
      <c r="D28" s="17">
        <v>2396.2199999999998</v>
      </c>
      <c r="E28" s="8">
        <v>0</v>
      </c>
      <c r="F28" s="15">
        <f t="shared" ca="1" si="4"/>
        <v>0</v>
      </c>
      <c r="G28" s="17">
        <v>0</v>
      </c>
      <c r="H28" s="34">
        <f t="shared" si="1"/>
        <v>4</v>
      </c>
      <c r="I28" s="15">
        <f t="shared" si="2"/>
        <v>599.05499999999995</v>
      </c>
      <c r="J28" s="16">
        <f t="shared" si="3"/>
        <v>2396.2199999999998</v>
      </c>
    </row>
    <row r="29" spans="1:10" ht="22.5" customHeight="1" x14ac:dyDescent="0.2">
      <c r="A29" s="5" t="s">
        <v>57</v>
      </c>
      <c r="B29" s="29">
        <v>6</v>
      </c>
      <c r="C29" s="41">
        <f t="shared" si="0"/>
        <v>661.16</v>
      </c>
      <c r="D29" s="17">
        <v>3966.96</v>
      </c>
      <c r="E29" s="8">
        <v>0</v>
      </c>
      <c r="F29" s="41">
        <f t="shared" ca="1" si="4"/>
        <v>0</v>
      </c>
      <c r="G29" s="17">
        <v>0</v>
      </c>
      <c r="H29" s="42">
        <f t="shared" si="1"/>
        <v>6</v>
      </c>
      <c r="I29" s="41">
        <f t="shared" si="2"/>
        <v>661.16</v>
      </c>
      <c r="J29" s="17">
        <f t="shared" si="3"/>
        <v>3966.96</v>
      </c>
    </row>
    <row r="30" spans="1:10" ht="48" customHeight="1" x14ac:dyDescent="0.2">
      <c r="A30" s="5" t="s">
        <v>56</v>
      </c>
      <c r="B30" s="29">
        <v>470</v>
      </c>
      <c r="C30" s="41">
        <f t="shared" si="0"/>
        <v>860.90197872340423</v>
      </c>
      <c r="D30" s="17">
        <v>404623.93</v>
      </c>
      <c r="E30" s="8">
        <v>0</v>
      </c>
      <c r="F30" s="41">
        <f t="shared" ca="1" si="4"/>
        <v>0</v>
      </c>
      <c r="G30" s="17">
        <v>0</v>
      </c>
      <c r="H30" s="42">
        <f t="shared" si="1"/>
        <v>470</v>
      </c>
      <c r="I30" s="41">
        <f t="shared" si="2"/>
        <v>860.90197872340423</v>
      </c>
      <c r="J30" s="17">
        <f t="shared" si="3"/>
        <v>404623.93</v>
      </c>
    </row>
    <row r="31" spans="1:10" ht="46.5" customHeight="1" x14ac:dyDescent="0.2">
      <c r="A31" s="5" t="s">
        <v>34</v>
      </c>
      <c r="B31" s="29">
        <v>66</v>
      </c>
      <c r="C31" s="15">
        <f t="shared" si="0"/>
        <v>1079.7312121212121</v>
      </c>
      <c r="D31" s="17">
        <v>71262.259999999995</v>
      </c>
      <c r="E31" s="8">
        <v>0</v>
      </c>
      <c r="F31" s="15">
        <f t="shared" ca="1" si="4"/>
        <v>0</v>
      </c>
      <c r="G31" s="17">
        <v>0</v>
      </c>
      <c r="H31" s="34">
        <f t="shared" si="1"/>
        <v>66</v>
      </c>
      <c r="I31" s="15">
        <f t="shared" si="2"/>
        <v>1079.7312121212121</v>
      </c>
      <c r="J31" s="16">
        <f t="shared" si="3"/>
        <v>71262.259999999995</v>
      </c>
    </row>
    <row r="32" spans="1:10" ht="45.75" customHeight="1" x14ac:dyDescent="0.2">
      <c r="A32" s="5" t="s">
        <v>55</v>
      </c>
      <c r="B32" s="29">
        <v>238</v>
      </c>
      <c r="C32" s="15">
        <f t="shared" si="0"/>
        <v>817.32848739495796</v>
      </c>
      <c r="D32" s="17">
        <v>194524.18</v>
      </c>
      <c r="E32" s="8">
        <v>0</v>
      </c>
      <c r="F32" s="15">
        <f t="shared" ca="1" si="4"/>
        <v>0</v>
      </c>
      <c r="G32" s="17">
        <v>0</v>
      </c>
      <c r="H32" s="34">
        <f t="shared" si="1"/>
        <v>238</v>
      </c>
      <c r="I32" s="15">
        <f t="shared" si="2"/>
        <v>817.32848739495796</v>
      </c>
      <c r="J32" s="16">
        <f t="shared" si="3"/>
        <v>194524.18</v>
      </c>
    </row>
    <row r="33" spans="1:18" ht="47.25" customHeight="1" x14ac:dyDescent="0.2">
      <c r="A33" s="5" t="s">
        <v>54</v>
      </c>
      <c r="B33" s="29">
        <v>45</v>
      </c>
      <c r="C33" s="15">
        <f t="shared" si="0"/>
        <v>1099.066</v>
      </c>
      <c r="D33" s="17">
        <v>49457.97</v>
      </c>
      <c r="E33" s="8">
        <v>0</v>
      </c>
      <c r="F33" s="15">
        <f t="shared" ca="1" si="4"/>
        <v>0</v>
      </c>
      <c r="G33" s="17">
        <v>0</v>
      </c>
      <c r="H33" s="34">
        <f t="shared" si="1"/>
        <v>45</v>
      </c>
      <c r="I33" s="15">
        <f t="shared" si="2"/>
        <v>1099.066</v>
      </c>
      <c r="J33" s="16">
        <f t="shared" si="3"/>
        <v>49457.97</v>
      </c>
    </row>
    <row r="34" spans="1:18" ht="71.25" customHeight="1" x14ac:dyDescent="0.2">
      <c r="A34" s="5" t="s">
        <v>53</v>
      </c>
      <c r="B34" s="29">
        <v>73</v>
      </c>
      <c r="C34" s="15">
        <f t="shared" si="0"/>
        <v>814.46301369863022</v>
      </c>
      <c r="D34" s="17">
        <v>59455.8</v>
      </c>
      <c r="E34" s="8">
        <v>0</v>
      </c>
      <c r="F34" s="15">
        <f t="shared" ca="1" si="4"/>
        <v>0</v>
      </c>
      <c r="G34" s="17">
        <v>0</v>
      </c>
      <c r="H34" s="34">
        <f t="shared" si="1"/>
        <v>73</v>
      </c>
      <c r="I34" s="15">
        <f t="shared" si="2"/>
        <v>814.46301369863022</v>
      </c>
      <c r="J34" s="16">
        <f t="shared" si="3"/>
        <v>59455.8</v>
      </c>
    </row>
    <row r="35" spans="1:18" ht="69" customHeight="1" x14ac:dyDescent="0.2">
      <c r="A35" s="5" t="s">
        <v>38</v>
      </c>
      <c r="B35" s="29">
        <v>19</v>
      </c>
      <c r="C35" s="15">
        <f t="shared" si="0"/>
        <v>1003.5457894736842</v>
      </c>
      <c r="D35" s="17">
        <v>19067.37</v>
      </c>
      <c r="E35" s="8">
        <v>0</v>
      </c>
      <c r="F35" s="15">
        <f t="shared" ca="1" si="4"/>
        <v>0</v>
      </c>
      <c r="G35" s="17">
        <v>0</v>
      </c>
      <c r="H35" s="34">
        <f t="shared" si="1"/>
        <v>19</v>
      </c>
      <c r="I35" s="15">
        <f t="shared" si="2"/>
        <v>1003.5457894736842</v>
      </c>
      <c r="J35" s="16">
        <f t="shared" si="3"/>
        <v>19067.37</v>
      </c>
    </row>
    <row r="36" spans="1:18" ht="38.25" customHeight="1" x14ac:dyDescent="0.2">
      <c r="A36" s="5" t="s">
        <v>52</v>
      </c>
      <c r="B36" s="29">
        <v>57</v>
      </c>
      <c r="C36" s="15">
        <f t="shared" si="0"/>
        <v>769.67350877192985</v>
      </c>
      <c r="D36" s="17">
        <v>43871.39</v>
      </c>
      <c r="E36" s="8">
        <v>0</v>
      </c>
      <c r="F36" s="15">
        <f t="shared" ca="1" si="4"/>
        <v>0</v>
      </c>
      <c r="G36" s="17">
        <v>0</v>
      </c>
      <c r="H36" s="34">
        <f t="shared" si="1"/>
        <v>57</v>
      </c>
      <c r="I36" s="15">
        <f t="shared" si="2"/>
        <v>769.67350877192985</v>
      </c>
      <c r="J36" s="16">
        <f t="shared" si="3"/>
        <v>43871.39</v>
      </c>
    </row>
    <row r="37" spans="1:18" ht="23.25" customHeight="1" x14ac:dyDescent="0.2">
      <c r="A37" s="5" t="s">
        <v>51</v>
      </c>
      <c r="B37" s="29">
        <v>286</v>
      </c>
      <c r="C37" s="15">
        <f t="shared" si="0"/>
        <v>542.24367132867133</v>
      </c>
      <c r="D37" s="17">
        <v>155081.69</v>
      </c>
      <c r="E37" s="8">
        <v>6</v>
      </c>
      <c r="F37" s="15">
        <f>G37/E37</f>
        <v>79.760000000000005</v>
      </c>
      <c r="G37" s="17">
        <v>478.56</v>
      </c>
      <c r="H37" s="34">
        <f t="shared" si="1"/>
        <v>292</v>
      </c>
      <c r="I37" s="15">
        <f t="shared" si="2"/>
        <v>532.74058219178085</v>
      </c>
      <c r="J37" s="16">
        <f t="shared" si="3"/>
        <v>155560.25</v>
      </c>
    </row>
    <row r="38" spans="1:18" ht="23.25" customHeight="1" x14ac:dyDescent="0.2">
      <c r="A38" s="5" t="s">
        <v>50</v>
      </c>
      <c r="B38" s="29">
        <v>187</v>
      </c>
      <c r="C38" s="15">
        <f t="shared" si="0"/>
        <v>599.32427807486636</v>
      </c>
      <c r="D38" s="17">
        <v>112073.64</v>
      </c>
      <c r="E38" s="8">
        <v>0</v>
      </c>
      <c r="F38" s="15">
        <f ca="1">IFERROR(AVERAGE(E38:G38), 0)</f>
        <v>0</v>
      </c>
      <c r="G38" s="17">
        <v>0</v>
      </c>
      <c r="H38" s="34">
        <f t="shared" si="1"/>
        <v>187</v>
      </c>
      <c r="I38" s="15">
        <f t="shared" si="2"/>
        <v>599.32427807486636</v>
      </c>
      <c r="J38" s="16">
        <f t="shared" si="3"/>
        <v>112073.64</v>
      </c>
    </row>
    <row r="39" spans="1:18" ht="23.25" customHeight="1" x14ac:dyDescent="0.2">
      <c r="A39" s="5" t="s">
        <v>49</v>
      </c>
      <c r="B39" s="29">
        <v>72</v>
      </c>
      <c r="C39" s="15">
        <f t="shared" si="0"/>
        <v>633.83750000000009</v>
      </c>
      <c r="D39" s="17">
        <v>45636.3</v>
      </c>
      <c r="E39" s="8">
        <v>0</v>
      </c>
      <c r="F39" s="15">
        <f ca="1">IFERROR(AVERAGE(E39:G39), 0)</f>
        <v>0</v>
      </c>
      <c r="G39" s="17">
        <v>0</v>
      </c>
      <c r="H39" s="34">
        <f t="shared" si="1"/>
        <v>72</v>
      </c>
      <c r="I39" s="15">
        <f t="shared" si="2"/>
        <v>633.83750000000009</v>
      </c>
      <c r="J39" s="16">
        <f t="shared" si="3"/>
        <v>45636.3</v>
      </c>
    </row>
    <row r="40" spans="1:18" ht="23.25" customHeight="1" x14ac:dyDescent="0.2">
      <c r="A40" s="5" t="s">
        <v>48</v>
      </c>
      <c r="B40" s="29">
        <v>26</v>
      </c>
      <c r="C40" s="15">
        <f t="shared" si="0"/>
        <v>537.22807692307697</v>
      </c>
      <c r="D40" s="17">
        <v>13967.93</v>
      </c>
      <c r="E40" s="8">
        <v>0</v>
      </c>
      <c r="F40" s="15">
        <f ca="1">IFERROR(AVERAGE(E40:G40), 0)</f>
        <v>0</v>
      </c>
      <c r="G40" s="17">
        <v>0</v>
      </c>
      <c r="H40" s="34">
        <f t="shared" si="1"/>
        <v>26</v>
      </c>
      <c r="I40" s="15">
        <f t="shared" si="2"/>
        <v>537.22807692307697</v>
      </c>
      <c r="J40" s="16">
        <f t="shared" si="3"/>
        <v>13967.93</v>
      </c>
    </row>
    <row r="41" spans="1:18" ht="23.25" customHeight="1" x14ac:dyDescent="0.2">
      <c r="A41" s="5" t="s">
        <v>47</v>
      </c>
      <c r="B41" s="29">
        <v>21</v>
      </c>
      <c r="C41" s="15">
        <f t="shared" si="0"/>
        <v>632.66142857142859</v>
      </c>
      <c r="D41" s="17">
        <v>13285.89</v>
      </c>
      <c r="E41" s="8">
        <v>0</v>
      </c>
      <c r="F41" s="15">
        <f ca="1">IFERROR(AVERAGE(E41:G41), 0)</f>
        <v>0</v>
      </c>
      <c r="G41" s="17">
        <v>0</v>
      </c>
      <c r="H41" s="34">
        <f t="shared" si="1"/>
        <v>21</v>
      </c>
      <c r="I41" s="15">
        <f t="shared" si="2"/>
        <v>632.66142857142859</v>
      </c>
      <c r="J41" s="16">
        <f t="shared" si="3"/>
        <v>13285.89</v>
      </c>
    </row>
    <row r="42" spans="1:18" ht="23.25" customHeight="1" thickBot="1" x14ac:dyDescent="0.25">
      <c r="A42" s="9" t="s">
        <v>46</v>
      </c>
      <c r="B42" s="30">
        <v>4</v>
      </c>
      <c r="C42" s="24">
        <f t="shared" si="0"/>
        <v>562.0625</v>
      </c>
      <c r="D42" s="18">
        <v>2248.25</v>
      </c>
      <c r="E42" s="8">
        <v>0</v>
      </c>
      <c r="F42" s="15">
        <f ca="1">IFERROR(AVERAGE(E42:G42), 0)</f>
        <v>0</v>
      </c>
      <c r="G42" s="17">
        <v>0</v>
      </c>
      <c r="H42" s="35">
        <f t="shared" si="1"/>
        <v>4</v>
      </c>
      <c r="I42" s="24">
        <f t="shared" si="2"/>
        <v>562.0625</v>
      </c>
      <c r="J42" s="25">
        <f t="shared" si="3"/>
        <v>2248.25</v>
      </c>
    </row>
    <row r="43" spans="1:18" ht="35.25" customHeight="1" thickBot="1" x14ac:dyDescent="0.25">
      <c r="A43" s="11" t="s">
        <v>0</v>
      </c>
      <c r="B43" s="36">
        <f>SUM(B7:B42)</f>
        <v>20410</v>
      </c>
      <c r="C43" s="37">
        <f t="shared" si="0"/>
        <v>558.51901861832448</v>
      </c>
      <c r="D43" s="38">
        <f>SUM(D7:D42)</f>
        <v>11399373.170000004</v>
      </c>
      <c r="E43" s="39">
        <f>SUM(E7:E42)</f>
        <v>896</v>
      </c>
      <c r="F43" s="37">
        <f>G43/E43</f>
        <v>104.83296874999999</v>
      </c>
      <c r="G43" s="40">
        <f>SUM(G7:G42)</f>
        <v>93930.34</v>
      </c>
      <c r="H43" s="36">
        <f t="shared" si="1"/>
        <v>21306</v>
      </c>
      <c r="I43" s="37">
        <f t="shared" si="2"/>
        <v>539.43975922275433</v>
      </c>
      <c r="J43" s="38">
        <f t="shared" si="3"/>
        <v>11493303.510000004</v>
      </c>
    </row>
    <row r="44" spans="1:18" x14ac:dyDescent="0.2">
      <c r="A44" s="59" t="s">
        <v>44</v>
      </c>
      <c r="B44" s="60"/>
      <c r="C44" s="60"/>
      <c r="D44" s="60"/>
      <c r="E44" s="60"/>
      <c r="F44" s="60"/>
      <c r="G44" s="60"/>
      <c r="H44" s="60"/>
      <c r="I44" s="60"/>
      <c r="J44" s="60"/>
      <c r="K44"/>
      <c r="L44"/>
      <c r="M44"/>
      <c r="N44"/>
      <c r="O44"/>
      <c r="P44"/>
      <c r="Q44"/>
      <c r="R44"/>
    </row>
    <row r="45" spans="1:18" x14ac:dyDescent="0.2">
      <c r="A45" s="2"/>
      <c r="B45" s="31"/>
      <c r="C45" s="19"/>
      <c r="D45" s="19"/>
      <c r="E45"/>
      <c r="F45" s="19"/>
      <c r="G45" s="19"/>
      <c r="H45" s="31"/>
      <c r="I45" s="19"/>
      <c r="J45" s="19"/>
      <c r="K45"/>
      <c r="L45"/>
      <c r="M45"/>
      <c r="N45"/>
      <c r="O45"/>
      <c r="P45"/>
      <c r="Q45"/>
      <c r="R45"/>
    </row>
    <row r="46" spans="1:18" x14ac:dyDescent="0.2">
      <c r="A46" s="2"/>
      <c r="B46" s="31"/>
      <c r="C46" s="19"/>
      <c r="D46" s="19"/>
      <c r="E46"/>
      <c r="F46" s="19"/>
      <c r="G46" s="19"/>
      <c r="H46" s="31"/>
      <c r="I46" s="19"/>
      <c r="J46" s="19"/>
      <c r="K46"/>
      <c r="L46"/>
      <c r="M46"/>
      <c r="N46"/>
      <c r="O46"/>
      <c r="P46"/>
      <c r="Q46"/>
      <c r="R46"/>
    </row>
    <row r="47" spans="1:18" x14ac:dyDescent="0.2">
      <c r="A47" s="2"/>
      <c r="B47" s="31"/>
      <c r="C47" s="19"/>
      <c r="D47" s="19"/>
      <c r="E47"/>
      <c r="F47" s="19"/>
      <c r="G47" s="19"/>
      <c r="H47" s="31"/>
      <c r="I47" s="19"/>
      <c r="J47" s="19"/>
      <c r="K47"/>
      <c r="L47"/>
      <c r="M47"/>
      <c r="N47"/>
      <c r="O47"/>
      <c r="P47"/>
      <c r="Q47"/>
      <c r="R47"/>
    </row>
    <row r="48" spans="1:18" x14ac:dyDescent="0.2">
      <c r="A48" s="2"/>
      <c r="B48" s="31"/>
      <c r="C48" s="19"/>
      <c r="D48" s="19"/>
      <c r="E48"/>
      <c r="F48" s="19"/>
      <c r="G48" s="19"/>
      <c r="H48" s="31"/>
      <c r="I48" s="19"/>
      <c r="J48" s="19"/>
      <c r="K48"/>
      <c r="L48"/>
      <c r="M48"/>
      <c r="N48"/>
      <c r="O48"/>
      <c r="P48"/>
      <c r="Q48"/>
      <c r="R48"/>
    </row>
    <row r="49" spans="1:18" x14ac:dyDescent="0.2">
      <c r="A49" s="2"/>
      <c r="B49" s="31"/>
      <c r="C49" s="19"/>
      <c r="D49" s="19"/>
      <c r="E49"/>
      <c r="F49" s="19"/>
      <c r="G49" s="19"/>
      <c r="H49" s="31"/>
      <c r="I49" s="19"/>
      <c r="J49" s="19"/>
      <c r="K49"/>
      <c r="L49"/>
      <c r="M49"/>
      <c r="N49"/>
      <c r="O49"/>
      <c r="P49"/>
      <c r="Q49"/>
      <c r="R49"/>
    </row>
    <row r="50" spans="1:18" x14ac:dyDescent="0.2">
      <c r="A50" s="2"/>
      <c r="B50" s="31"/>
      <c r="C50" s="19"/>
      <c r="D50" s="19"/>
      <c r="E50"/>
      <c r="F50" s="19"/>
      <c r="G50" s="19"/>
      <c r="H50" s="31"/>
      <c r="I50" s="19"/>
      <c r="J50" s="19"/>
      <c r="K50"/>
      <c r="L50"/>
      <c r="M50"/>
      <c r="N50"/>
      <c r="O50"/>
      <c r="P50"/>
      <c r="Q50"/>
      <c r="R50"/>
    </row>
    <row r="51" spans="1:18" x14ac:dyDescent="0.2">
      <c r="A51" s="2"/>
      <c r="B51" s="31"/>
      <c r="C51" s="19"/>
      <c r="D51" s="19"/>
      <c r="E51"/>
      <c r="F51" s="19"/>
      <c r="G51" s="19"/>
      <c r="H51" s="31"/>
      <c r="I51" s="19"/>
      <c r="J51" s="19"/>
      <c r="K51"/>
      <c r="L51"/>
      <c r="M51"/>
      <c r="N51"/>
      <c r="O51"/>
      <c r="P51"/>
      <c r="Q51"/>
      <c r="R51"/>
    </row>
    <row r="52" spans="1:18" x14ac:dyDescent="0.2">
      <c r="A52" s="2"/>
      <c r="B52" s="31"/>
      <c r="C52" s="19"/>
      <c r="D52" s="19"/>
      <c r="E52"/>
      <c r="F52" s="19"/>
      <c r="G52" s="19"/>
      <c r="H52" s="31"/>
      <c r="I52" s="19"/>
      <c r="J52" s="19"/>
      <c r="K52"/>
      <c r="L52"/>
      <c r="M52"/>
      <c r="N52"/>
      <c r="O52"/>
      <c r="P52"/>
      <c r="Q52"/>
      <c r="R52"/>
    </row>
    <row r="53" spans="1:18" x14ac:dyDescent="0.2">
      <c r="A53" s="2"/>
      <c r="B53" s="31"/>
      <c r="C53" s="19"/>
      <c r="D53" s="19"/>
      <c r="E53"/>
      <c r="F53" s="19"/>
      <c r="G53" s="19"/>
      <c r="H53" s="31"/>
      <c r="I53" s="19"/>
      <c r="J53" s="19"/>
      <c r="K53"/>
      <c r="L53"/>
      <c r="M53"/>
      <c r="N53"/>
      <c r="O53"/>
      <c r="P53"/>
      <c r="Q53"/>
      <c r="R53"/>
    </row>
    <row r="54" spans="1:18" x14ac:dyDescent="0.2">
      <c r="A54" s="2"/>
      <c r="B54" s="31"/>
      <c r="C54" s="19"/>
      <c r="D54" s="19"/>
      <c r="E54"/>
      <c r="F54" s="19"/>
      <c r="G54" s="19"/>
      <c r="H54" s="31"/>
      <c r="I54" s="19"/>
      <c r="J54" s="19"/>
      <c r="K54"/>
      <c r="L54"/>
      <c r="M54"/>
      <c r="N54"/>
      <c r="O54"/>
      <c r="P54"/>
      <c r="Q54"/>
      <c r="R54"/>
    </row>
    <row r="55" spans="1:18" x14ac:dyDescent="0.2">
      <c r="A55" s="2"/>
      <c r="B55" s="31"/>
      <c r="C55" s="19"/>
      <c r="D55" s="19"/>
      <c r="E55"/>
      <c r="F55" s="19"/>
      <c r="G55" s="19"/>
      <c r="H55" s="31"/>
      <c r="I55" s="19"/>
      <c r="J55" s="19"/>
      <c r="K55"/>
      <c r="L55"/>
      <c r="M55"/>
      <c r="N55"/>
      <c r="O55"/>
      <c r="P55"/>
      <c r="Q55"/>
      <c r="R55"/>
    </row>
    <row r="56" spans="1:18" x14ac:dyDescent="0.2">
      <c r="A56" s="2"/>
      <c r="B56" s="31"/>
      <c r="C56" s="19"/>
      <c r="D56" s="19"/>
      <c r="E56"/>
      <c r="F56" s="19"/>
      <c r="G56" s="19"/>
      <c r="H56" s="31"/>
      <c r="I56" s="19"/>
      <c r="J56" s="19"/>
      <c r="K56"/>
      <c r="L56"/>
      <c r="M56"/>
      <c r="N56"/>
      <c r="O56"/>
      <c r="P56"/>
      <c r="Q56"/>
      <c r="R56"/>
    </row>
    <row r="57" spans="1:18" x14ac:dyDescent="0.2">
      <c r="A57" s="2"/>
      <c r="B57" s="31"/>
      <c r="C57" s="19"/>
      <c r="D57" s="19"/>
      <c r="E57"/>
      <c r="F57" s="19"/>
      <c r="G57" s="19"/>
      <c r="H57" s="31"/>
      <c r="I57" s="19"/>
      <c r="J57" s="19"/>
      <c r="K57"/>
      <c r="L57"/>
      <c r="M57"/>
      <c r="N57"/>
      <c r="O57"/>
      <c r="P57"/>
      <c r="Q57"/>
      <c r="R57"/>
    </row>
    <row r="58" spans="1:18" x14ac:dyDescent="0.2">
      <c r="A58" s="2"/>
      <c r="B58" s="31"/>
      <c r="C58" s="19"/>
      <c r="D58" s="19"/>
      <c r="E58"/>
      <c r="F58" s="19"/>
      <c r="G58" s="19"/>
      <c r="H58" s="31"/>
      <c r="I58" s="19"/>
      <c r="J58" s="19"/>
      <c r="K58"/>
      <c r="L58"/>
      <c r="M58"/>
      <c r="N58"/>
      <c r="O58"/>
      <c r="P58"/>
      <c r="Q58"/>
      <c r="R58"/>
    </row>
    <row r="59" spans="1:18" x14ac:dyDescent="0.2">
      <c r="A59" s="2"/>
      <c r="B59" s="31"/>
      <c r="C59" s="19"/>
      <c r="D59" s="19"/>
      <c r="E59"/>
      <c r="F59" s="19"/>
      <c r="G59" s="19"/>
      <c r="H59" s="31"/>
      <c r="I59" s="19"/>
      <c r="J59" s="19"/>
      <c r="K59"/>
      <c r="L59"/>
      <c r="M59"/>
      <c r="N59"/>
      <c r="O59"/>
      <c r="P59"/>
      <c r="Q59"/>
      <c r="R59"/>
    </row>
    <row r="60" spans="1:18" x14ac:dyDescent="0.2">
      <c r="A60" s="2"/>
      <c r="B60" s="31"/>
      <c r="C60" s="19"/>
      <c r="D60" s="19"/>
      <c r="E60"/>
      <c r="F60" s="19"/>
      <c r="G60" s="19"/>
      <c r="H60" s="31"/>
      <c r="I60" s="19"/>
      <c r="J60" s="19"/>
      <c r="K60"/>
      <c r="L60"/>
      <c r="M60"/>
      <c r="N60"/>
      <c r="O60"/>
      <c r="P60"/>
      <c r="Q60"/>
      <c r="R60"/>
    </row>
    <row r="61" spans="1:18" x14ac:dyDescent="0.2">
      <c r="A61" s="2"/>
      <c r="B61" s="31"/>
      <c r="C61" s="19"/>
      <c r="D61" s="19"/>
      <c r="E61"/>
      <c r="F61" s="19"/>
      <c r="G61" s="19"/>
      <c r="H61" s="31"/>
      <c r="I61" s="19"/>
      <c r="J61" s="19"/>
      <c r="K61"/>
      <c r="L61"/>
      <c r="M61"/>
      <c r="N61"/>
      <c r="O61"/>
      <c r="P61"/>
      <c r="Q61"/>
      <c r="R61"/>
    </row>
    <row r="62" spans="1:18" x14ac:dyDescent="0.2">
      <c r="A62" s="2"/>
      <c r="B62" s="31"/>
      <c r="C62" s="19"/>
      <c r="D62" s="19"/>
      <c r="E62"/>
      <c r="F62" s="19"/>
      <c r="G62" s="19"/>
      <c r="H62" s="31"/>
      <c r="I62" s="19"/>
      <c r="J62" s="19"/>
      <c r="K62"/>
      <c r="L62"/>
      <c r="M62"/>
      <c r="N62"/>
      <c r="O62"/>
      <c r="P62"/>
      <c r="Q62"/>
      <c r="R62"/>
    </row>
    <row r="63" spans="1:18" x14ac:dyDescent="0.2">
      <c r="A63" s="2"/>
      <c r="B63" s="31"/>
      <c r="C63" s="19"/>
      <c r="D63" s="19"/>
      <c r="E63"/>
      <c r="F63" s="19"/>
      <c r="G63" s="19"/>
      <c r="H63" s="31"/>
      <c r="I63" s="19"/>
      <c r="J63" s="19"/>
      <c r="K63"/>
      <c r="L63"/>
      <c r="M63"/>
      <c r="N63"/>
      <c r="O63"/>
      <c r="P63"/>
      <c r="Q63"/>
      <c r="R63"/>
    </row>
    <row r="64" spans="1:18" x14ac:dyDescent="0.2">
      <c r="A64" s="2"/>
      <c r="B64" s="31"/>
      <c r="C64" s="19"/>
      <c r="D64" s="19"/>
      <c r="E64"/>
      <c r="F64" s="19"/>
      <c r="G64" s="19"/>
      <c r="H64" s="31"/>
      <c r="I64" s="19"/>
      <c r="J64" s="19"/>
      <c r="K64"/>
      <c r="L64"/>
      <c r="M64"/>
      <c r="N64"/>
      <c r="O64"/>
      <c r="P64"/>
      <c r="Q64"/>
      <c r="R64"/>
    </row>
    <row r="65" spans="1:18" x14ac:dyDescent="0.2">
      <c r="A65" s="2"/>
      <c r="B65" s="31"/>
      <c r="C65" s="19"/>
      <c r="D65" s="19"/>
      <c r="E65"/>
      <c r="F65" s="19"/>
      <c r="G65" s="19"/>
      <c r="H65" s="31"/>
      <c r="I65" s="19"/>
      <c r="J65" s="19"/>
      <c r="K65"/>
      <c r="L65"/>
      <c r="M65"/>
      <c r="N65"/>
      <c r="O65"/>
      <c r="P65"/>
      <c r="Q65"/>
      <c r="R65"/>
    </row>
    <row r="66" spans="1:18" x14ac:dyDescent="0.2">
      <c r="A66" s="2"/>
      <c r="B66" s="31"/>
      <c r="C66" s="19"/>
      <c r="D66" s="19"/>
      <c r="E66"/>
      <c r="F66" s="19"/>
      <c r="G66" s="19"/>
      <c r="H66" s="31"/>
      <c r="I66" s="19"/>
      <c r="J66" s="19"/>
      <c r="K66"/>
      <c r="L66"/>
      <c r="M66"/>
      <c r="N66"/>
      <c r="O66"/>
      <c r="P66"/>
      <c r="Q66"/>
      <c r="R66"/>
    </row>
    <row r="67" spans="1:18" x14ac:dyDescent="0.2">
      <c r="A67" s="2"/>
      <c r="B67" s="31"/>
      <c r="C67" s="19"/>
      <c r="D67" s="19"/>
      <c r="E67"/>
      <c r="F67" s="19"/>
      <c r="G67" s="19"/>
      <c r="H67" s="31"/>
      <c r="I67" s="19"/>
      <c r="J67" s="19"/>
      <c r="K67"/>
      <c r="L67"/>
      <c r="M67"/>
      <c r="N67"/>
      <c r="O67"/>
      <c r="P67"/>
      <c r="Q67"/>
      <c r="R67"/>
    </row>
    <row r="68" spans="1:18" x14ac:dyDescent="0.2">
      <c r="A68" s="2"/>
      <c r="B68" s="31"/>
      <c r="C68" s="19"/>
      <c r="D68" s="19"/>
      <c r="E68"/>
      <c r="F68" s="19"/>
      <c r="G68" s="19"/>
      <c r="H68" s="31"/>
      <c r="I68" s="19"/>
      <c r="J68" s="19"/>
      <c r="K68"/>
      <c r="L68"/>
      <c r="M68"/>
      <c r="N68"/>
      <c r="O68"/>
      <c r="P68"/>
      <c r="Q68"/>
      <c r="R68"/>
    </row>
    <row r="69" spans="1:18" x14ac:dyDescent="0.2">
      <c r="A69" s="2"/>
      <c r="B69" s="31"/>
      <c r="C69" s="19"/>
      <c r="D69" s="19"/>
      <c r="E69"/>
      <c r="F69" s="19"/>
      <c r="G69" s="19"/>
      <c r="H69" s="31"/>
      <c r="I69" s="19"/>
      <c r="J69" s="19"/>
      <c r="K69"/>
      <c r="L69"/>
      <c r="M69"/>
      <c r="N69"/>
      <c r="O69"/>
      <c r="P69"/>
      <c r="Q69"/>
      <c r="R69"/>
    </row>
    <row r="70" spans="1:18" x14ac:dyDescent="0.2">
      <c r="A70" s="2"/>
      <c r="B70" s="31"/>
      <c r="C70" s="19"/>
      <c r="D70" s="19"/>
      <c r="E70"/>
      <c r="F70" s="19"/>
      <c r="G70" s="19"/>
      <c r="H70" s="31"/>
      <c r="I70" s="19"/>
      <c r="J70" s="19"/>
      <c r="K70"/>
      <c r="L70"/>
      <c r="M70"/>
      <c r="N70"/>
      <c r="O70"/>
      <c r="P70"/>
      <c r="Q70"/>
      <c r="R70"/>
    </row>
    <row r="71" spans="1:18" x14ac:dyDescent="0.2">
      <c r="A71" s="2"/>
      <c r="B71" s="31"/>
      <c r="C71" s="19"/>
      <c r="D71" s="19"/>
      <c r="E71"/>
      <c r="F71" s="19"/>
      <c r="G71" s="19"/>
      <c r="H71" s="31"/>
      <c r="I71" s="19"/>
      <c r="J71" s="19"/>
      <c r="K71"/>
      <c r="L71"/>
      <c r="M71"/>
      <c r="N71"/>
      <c r="O71"/>
      <c r="P71"/>
      <c r="Q71"/>
      <c r="R71"/>
    </row>
    <row r="72" spans="1:18" x14ac:dyDescent="0.2">
      <c r="A72" s="2"/>
      <c r="B72" s="31"/>
      <c r="C72" s="19"/>
      <c r="D72" s="19"/>
      <c r="E72"/>
      <c r="F72" s="19"/>
      <c r="G72" s="19"/>
      <c r="H72" s="31"/>
      <c r="I72" s="19"/>
      <c r="J72" s="19"/>
      <c r="K72"/>
      <c r="L72"/>
      <c r="M72"/>
      <c r="N72"/>
      <c r="O72"/>
      <c r="P72"/>
      <c r="Q72"/>
      <c r="R72"/>
    </row>
    <row r="73" spans="1:18" x14ac:dyDescent="0.2">
      <c r="A73" s="2"/>
      <c r="B73" s="31"/>
      <c r="C73" s="19"/>
      <c r="D73" s="19"/>
      <c r="E73"/>
      <c r="F73" s="19"/>
      <c r="G73" s="19"/>
      <c r="H73" s="31"/>
      <c r="I73" s="19"/>
      <c r="J73" s="19"/>
      <c r="K73"/>
      <c r="L73"/>
      <c r="M73"/>
      <c r="N73"/>
      <c r="O73"/>
      <c r="P73"/>
      <c r="Q73"/>
      <c r="R73"/>
    </row>
    <row r="74" spans="1:18" x14ac:dyDescent="0.2">
      <c r="A74" s="2"/>
      <c r="B74" s="31"/>
      <c r="C74" s="19"/>
      <c r="D74" s="19"/>
      <c r="E74"/>
      <c r="F74" s="19"/>
      <c r="G74" s="19"/>
      <c r="H74" s="31"/>
      <c r="I74" s="19"/>
      <c r="J74" s="19"/>
      <c r="K74"/>
      <c r="L74"/>
      <c r="M74"/>
      <c r="N74"/>
      <c r="O74"/>
      <c r="P74"/>
      <c r="Q74"/>
      <c r="R74"/>
    </row>
    <row r="75" spans="1:18" x14ac:dyDescent="0.2">
      <c r="A75" s="2"/>
      <c r="B75" s="31"/>
      <c r="C75" s="19"/>
      <c r="D75" s="19"/>
      <c r="E75"/>
      <c r="F75" s="19"/>
      <c r="G75" s="19"/>
      <c r="H75" s="31"/>
      <c r="I75" s="19"/>
      <c r="J75" s="19"/>
      <c r="K75"/>
      <c r="L75"/>
      <c r="M75"/>
      <c r="N75"/>
      <c r="O75"/>
      <c r="P75"/>
      <c r="Q75"/>
      <c r="R75"/>
    </row>
    <row r="76" spans="1:18" x14ac:dyDescent="0.2">
      <c r="A76" s="2"/>
      <c r="B76" s="31"/>
      <c r="C76" s="19"/>
      <c r="D76" s="19"/>
      <c r="E76"/>
      <c r="F76" s="19"/>
      <c r="G76" s="19"/>
      <c r="H76" s="31"/>
      <c r="I76" s="19"/>
      <c r="J76" s="19"/>
      <c r="K76"/>
      <c r="L76"/>
      <c r="M76"/>
      <c r="N76"/>
      <c r="O76"/>
      <c r="P76"/>
      <c r="Q76"/>
      <c r="R76"/>
    </row>
    <row r="77" spans="1:18" x14ac:dyDescent="0.2">
      <c r="A77" s="2"/>
      <c r="B77" s="31"/>
      <c r="C77" s="19"/>
      <c r="D77" s="19"/>
      <c r="E77"/>
      <c r="F77" s="19"/>
      <c r="G77" s="19"/>
      <c r="H77" s="31"/>
      <c r="I77" s="19"/>
      <c r="J77" s="19"/>
      <c r="K77"/>
      <c r="L77"/>
      <c r="M77"/>
      <c r="N77"/>
      <c r="O77"/>
      <c r="P77"/>
      <c r="Q77"/>
      <c r="R77"/>
    </row>
    <row r="78" spans="1:18" x14ac:dyDescent="0.2">
      <c r="A78" s="2"/>
      <c r="B78" s="31"/>
      <c r="C78" s="19"/>
      <c r="D78" s="19"/>
      <c r="E78"/>
      <c r="F78" s="19"/>
      <c r="G78" s="19"/>
      <c r="H78" s="31"/>
      <c r="I78" s="19"/>
      <c r="J78" s="19"/>
      <c r="K78"/>
      <c r="L78"/>
      <c r="M78"/>
      <c r="N78"/>
      <c r="O78"/>
      <c r="P78"/>
      <c r="Q78"/>
      <c r="R78"/>
    </row>
    <row r="79" spans="1:18" x14ac:dyDescent="0.2">
      <c r="A79" s="2"/>
      <c r="B79" s="31"/>
      <c r="C79" s="19"/>
      <c r="D79" s="19"/>
      <c r="E79"/>
      <c r="F79" s="19"/>
      <c r="G79" s="19"/>
      <c r="H79" s="31"/>
      <c r="I79" s="19"/>
      <c r="J79" s="19"/>
      <c r="K79"/>
      <c r="L79"/>
      <c r="M79"/>
      <c r="N79"/>
      <c r="O79"/>
      <c r="P79"/>
      <c r="Q79"/>
      <c r="R79"/>
    </row>
    <row r="80" spans="1:18" x14ac:dyDescent="0.2">
      <c r="A80" s="2"/>
      <c r="B80" s="31"/>
      <c r="C80" s="19"/>
      <c r="D80" s="19"/>
      <c r="E80"/>
      <c r="F80" s="19"/>
      <c r="G80" s="19"/>
      <c r="H80" s="31"/>
      <c r="I80" s="19"/>
      <c r="J80" s="19"/>
      <c r="K80"/>
      <c r="L80"/>
      <c r="M80"/>
      <c r="N80"/>
      <c r="O80"/>
      <c r="P80"/>
      <c r="Q80"/>
      <c r="R80"/>
    </row>
    <row r="81" spans="1:18" x14ac:dyDescent="0.2">
      <c r="A81" s="2"/>
      <c r="B81" s="31"/>
      <c r="C81" s="19"/>
      <c r="D81" s="19"/>
      <c r="E81"/>
      <c r="F81" s="19"/>
      <c r="G81" s="19"/>
      <c r="H81" s="31"/>
      <c r="I81" s="19"/>
      <c r="J81" s="19"/>
      <c r="K81"/>
      <c r="L81"/>
      <c r="M81"/>
      <c r="N81"/>
      <c r="O81"/>
      <c r="P81"/>
      <c r="Q81"/>
      <c r="R81"/>
    </row>
    <row r="82" spans="1:18" x14ac:dyDescent="0.2">
      <c r="A82" s="2"/>
      <c r="B82" s="31"/>
      <c r="C82" s="19"/>
      <c r="D82" s="19"/>
      <c r="E82"/>
      <c r="F82" s="19"/>
      <c r="G82" s="19"/>
      <c r="H82" s="31"/>
      <c r="I82" s="19"/>
      <c r="J82" s="19"/>
      <c r="K82"/>
      <c r="L82"/>
      <c r="M82"/>
      <c r="N82"/>
      <c r="O82"/>
      <c r="P82"/>
      <c r="Q82"/>
      <c r="R82"/>
    </row>
    <row r="83" spans="1:18" x14ac:dyDescent="0.2">
      <c r="A83" s="2"/>
      <c r="B83" s="31"/>
      <c r="C83" s="19"/>
      <c r="D83" s="19"/>
      <c r="E83"/>
      <c r="F83" s="19"/>
      <c r="G83" s="19"/>
      <c r="H83" s="31"/>
      <c r="I83" s="19"/>
      <c r="J83" s="19"/>
      <c r="K83"/>
      <c r="L83"/>
      <c r="M83"/>
      <c r="N83"/>
      <c r="O83"/>
      <c r="P83"/>
      <c r="Q83"/>
      <c r="R83"/>
    </row>
    <row r="84" spans="1:18" x14ac:dyDescent="0.2">
      <c r="A84" s="2"/>
      <c r="B84" s="31"/>
      <c r="C84" s="19"/>
      <c r="D84" s="19"/>
      <c r="E84"/>
      <c r="F84" s="19"/>
      <c r="G84" s="19"/>
      <c r="H84" s="31"/>
      <c r="I84" s="19"/>
      <c r="J84" s="19"/>
      <c r="K84"/>
      <c r="L84"/>
      <c r="M84"/>
      <c r="N84"/>
      <c r="O84"/>
      <c r="P84"/>
      <c r="Q84"/>
      <c r="R84"/>
    </row>
    <row r="85" spans="1:18" x14ac:dyDescent="0.2">
      <c r="A85" s="2"/>
      <c r="B85" s="31"/>
      <c r="C85" s="19"/>
      <c r="D85" s="19"/>
      <c r="E85"/>
      <c r="F85" s="19"/>
      <c r="G85" s="19"/>
      <c r="H85" s="31"/>
      <c r="I85" s="19"/>
      <c r="J85" s="19"/>
      <c r="K85"/>
      <c r="L85"/>
      <c r="M85"/>
      <c r="N85"/>
      <c r="O85"/>
      <c r="P85"/>
      <c r="Q85"/>
      <c r="R85"/>
    </row>
    <row r="86" spans="1:18" x14ac:dyDescent="0.2">
      <c r="A86" s="2"/>
      <c r="B86" s="31"/>
      <c r="C86" s="19"/>
      <c r="D86" s="19"/>
      <c r="E86"/>
      <c r="F86" s="19"/>
      <c r="G86" s="19"/>
      <c r="H86" s="31"/>
      <c r="I86" s="19"/>
      <c r="J86" s="19"/>
      <c r="K86"/>
      <c r="L86"/>
      <c r="M86"/>
      <c r="N86"/>
      <c r="O86"/>
      <c r="P86"/>
      <c r="Q86"/>
      <c r="R86"/>
    </row>
    <row r="87" spans="1:18" x14ac:dyDescent="0.2">
      <c r="A87" s="2"/>
      <c r="B87" s="31"/>
      <c r="C87" s="19"/>
      <c r="D87" s="19"/>
      <c r="E87"/>
      <c r="F87" s="19"/>
      <c r="G87" s="19"/>
      <c r="H87" s="31"/>
      <c r="I87" s="19"/>
      <c r="J87" s="19"/>
      <c r="K87"/>
      <c r="L87"/>
      <c r="M87"/>
      <c r="N87"/>
      <c r="O87"/>
      <c r="P87"/>
      <c r="Q87"/>
      <c r="R87"/>
    </row>
    <row r="88" spans="1:18" x14ac:dyDescent="0.2">
      <c r="A88" s="2"/>
      <c r="B88" s="31"/>
      <c r="C88" s="19"/>
      <c r="D88" s="19"/>
      <c r="E88"/>
      <c r="F88" s="19"/>
      <c r="G88" s="19"/>
      <c r="H88" s="31"/>
      <c r="I88" s="19"/>
      <c r="J88" s="19"/>
      <c r="K88"/>
      <c r="L88"/>
      <c r="M88"/>
      <c r="N88"/>
      <c r="O88"/>
      <c r="P88"/>
      <c r="Q88"/>
      <c r="R88"/>
    </row>
    <row r="89" spans="1:18" x14ac:dyDescent="0.2">
      <c r="A89" s="2"/>
      <c r="B89" s="31"/>
      <c r="C89" s="19"/>
      <c r="D89" s="19"/>
      <c r="E89"/>
      <c r="F89" s="19"/>
      <c r="G89" s="19"/>
      <c r="H89" s="31"/>
      <c r="I89" s="19"/>
      <c r="J89" s="19"/>
      <c r="K89"/>
      <c r="L89"/>
      <c r="M89"/>
      <c r="N89"/>
      <c r="O89"/>
      <c r="P89"/>
      <c r="Q89"/>
      <c r="R89"/>
    </row>
    <row r="90" spans="1:18" x14ac:dyDescent="0.2">
      <c r="A90" s="2"/>
      <c r="B90" s="31"/>
      <c r="C90" s="19"/>
      <c r="D90" s="19"/>
      <c r="E90"/>
      <c r="F90" s="19"/>
      <c r="G90" s="19"/>
      <c r="H90" s="31"/>
      <c r="I90" s="19"/>
      <c r="J90" s="19"/>
      <c r="K90"/>
      <c r="L90"/>
      <c r="M90"/>
      <c r="N90"/>
      <c r="O90"/>
      <c r="P90"/>
      <c r="Q90"/>
      <c r="R90"/>
    </row>
    <row r="91" spans="1:18" x14ac:dyDescent="0.2">
      <c r="A91" s="2"/>
      <c r="B91" s="31"/>
      <c r="C91" s="19"/>
      <c r="D91" s="19"/>
      <c r="E91"/>
      <c r="F91" s="19"/>
      <c r="G91" s="19"/>
      <c r="H91" s="31"/>
      <c r="I91" s="19"/>
      <c r="J91" s="19"/>
      <c r="K91"/>
      <c r="L91"/>
      <c r="M91"/>
      <c r="N91"/>
      <c r="O91"/>
      <c r="P91"/>
      <c r="Q91"/>
      <c r="R91"/>
    </row>
    <row r="92" spans="1:18" x14ac:dyDescent="0.2">
      <c r="A92" s="2"/>
      <c r="B92" s="31"/>
      <c r="C92" s="19"/>
      <c r="D92" s="19"/>
      <c r="E92"/>
      <c r="F92" s="19"/>
      <c r="G92" s="19"/>
      <c r="H92" s="31"/>
      <c r="I92" s="19"/>
      <c r="J92" s="19"/>
      <c r="K92"/>
      <c r="L92"/>
      <c r="M92"/>
      <c r="N92"/>
      <c r="O92"/>
      <c r="P92"/>
      <c r="Q92"/>
      <c r="R92"/>
    </row>
    <row r="93" spans="1:18" x14ac:dyDescent="0.2">
      <c r="A93" s="2"/>
      <c r="B93" s="31"/>
      <c r="C93" s="19"/>
      <c r="D93" s="19"/>
      <c r="E93"/>
      <c r="F93" s="19"/>
      <c r="G93" s="19"/>
      <c r="H93" s="31"/>
      <c r="I93" s="19"/>
      <c r="J93" s="19"/>
      <c r="K93"/>
      <c r="L93"/>
      <c r="M93"/>
      <c r="N93"/>
      <c r="O93"/>
      <c r="P93"/>
      <c r="Q93"/>
      <c r="R93"/>
    </row>
    <row r="94" spans="1:18" x14ac:dyDescent="0.2">
      <c r="A94" s="2"/>
      <c r="B94" s="31"/>
      <c r="C94" s="19"/>
      <c r="D94" s="19"/>
      <c r="E94"/>
      <c r="F94" s="19"/>
      <c r="G94" s="19"/>
      <c r="H94" s="31"/>
      <c r="I94" s="19"/>
      <c r="J94" s="19"/>
      <c r="K94"/>
      <c r="L94"/>
      <c r="M94"/>
      <c r="N94"/>
      <c r="O94"/>
      <c r="P94"/>
      <c r="Q94"/>
      <c r="R94"/>
    </row>
    <row r="95" spans="1:18" x14ac:dyDescent="0.2">
      <c r="A95" s="2"/>
      <c r="B95" s="31"/>
      <c r="C95" s="19"/>
      <c r="D95" s="19"/>
      <c r="E95"/>
      <c r="F95" s="19"/>
      <c r="G95" s="19"/>
      <c r="H95" s="31"/>
      <c r="I95" s="19"/>
      <c r="J95" s="19"/>
      <c r="K95"/>
      <c r="L95"/>
      <c r="M95"/>
      <c r="N95"/>
      <c r="O95"/>
      <c r="P95"/>
      <c r="Q95"/>
      <c r="R95"/>
    </row>
    <row r="96" spans="1:18" x14ac:dyDescent="0.2">
      <c r="A96" s="2"/>
      <c r="B96" s="31"/>
      <c r="C96" s="19"/>
      <c r="D96" s="19"/>
      <c r="E96"/>
      <c r="F96" s="19"/>
      <c r="G96" s="19"/>
      <c r="H96" s="31"/>
      <c r="I96" s="19"/>
      <c r="J96" s="19"/>
      <c r="K96"/>
      <c r="L96"/>
      <c r="M96"/>
      <c r="N96"/>
      <c r="O96"/>
      <c r="P96"/>
      <c r="Q96"/>
      <c r="R96"/>
    </row>
    <row r="97" spans="1:18" x14ac:dyDescent="0.2">
      <c r="A97" s="2"/>
      <c r="B97" s="31"/>
      <c r="C97" s="19"/>
      <c r="D97" s="19"/>
      <c r="E97"/>
      <c r="F97" s="19"/>
      <c r="G97" s="19"/>
      <c r="H97" s="31"/>
      <c r="I97" s="19"/>
      <c r="J97" s="19"/>
      <c r="K97"/>
      <c r="L97"/>
      <c r="M97"/>
      <c r="N97"/>
      <c r="O97"/>
      <c r="P97"/>
      <c r="Q97"/>
      <c r="R97"/>
    </row>
    <row r="98" spans="1:18" x14ac:dyDescent="0.2">
      <c r="A98" s="2"/>
      <c r="B98" s="31"/>
      <c r="C98" s="19"/>
      <c r="D98" s="19"/>
      <c r="E98"/>
      <c r="F98" s="19"/>
      <c r="G98" s="19"/>
      <c r="H98" s="31"/>
      <c r="I98" s="19"/>
      <c r="J98" s="19"/>
      <c r="K98"/>
      <c r="L98"/>
      <c r="M98"/>
      <c r="N98"/>
      <c r="O98"/>
      <c r="P98"/>
      <c r="Q98"/>
      <c r="R98"/>
    </row>
    <row r="99" spans="1:18" x14ac:dyDescent="0.2">
      <c r="A99" s="2"/>
      <c r="B99" s="31"/>
      <c r="C99" s="19"/>
      <c r="D99" s="19"/>
      <c r="E99"/>
      <c r="F99" s="19"/>
      <c r="G99" s="19"/>
      <c r="H99" s="31"/>
      <c r="I99" s="19"/>
      <c r="J99" s="19"/>
      <c r="K99"/>
      <c r="L99"/>
      <c r="M99"/>
      <c r="N99"/>
      <c r="O99"/>
      <c r="P99"/>
      <c r="Q99"/>
      <c r="R99"/>
    </row>
    <row r="100" spans="1:18" x14ac:dyDescent="0.2">
      <c r="A100" s="2"/>
      <c r="B100" s="31"/>
      <c r="C100" s="19"/>
      <c r="D100" s="19"/>
      <c r="E100"/>
      <c r="F100" s="19"/>
      <c r="G100" s="19"/>
      <c r="H100" s="31"/>
      <c r="I100" s="19"/>
      <c r="J100" s="19"/>
      <c r="K100"/>
      <c r="L100"/>
      <c r="M100"/>
      <c r="N100"/>
      <c r="O100"/>
      <c r="P100"/>
      <c r="Q100"/>
      <c r="R100"/>
    </row>
    <row r="101" spans="1:18" x14ac:dyDescent="0.2">
      <c r="A101" s="2"/>
      <c r="B101" s="31"/>
      <c r="C101" s="19"/>
      <c r="D101" s="19"/>
      <c r="E101"/>
      <c r="F101" s="19"/>
      <c r="G101" s="19"/>
      <c r="H101" s="31"/>
      <c r="I101" s="19"/>
      <c r="J101" s="19"/>
      <c r="K101"/>
      <c r="L101"/>
      <c r="M101"/>
      <c r="N101"/>
      <c r="O101"/>
      <c r="P101"/>
      <c r="Q101"/>
      <c r="R101"/>
    </row>
    <row r="102" spans="1:18" x14ac:dyDescent="0.2">
      <c r="A102" s="2"/>
      <c r="B102" s="31"/>
      <c r="C102" s="19"/>
      <c r="D102" s="19"/>
      <c r="E102"/>
      <c r="F102" s="19"/>
      <c r="G102" s="19"/>
      <c r="H102" s="31"/>
      <c r="I102" s="19"/>
      <c r="J102" s="19"/>
      <c r="K102"/>
      <c r="L102"/>
      <c r="M102"/>
      <c r="N102"/>
      <c r="O102"/>
      <c r="P102"/>
      <c r="Q102"/>
      <c r="R102"/>
    </row>
    <row r="103" spans="1:18" x14ac:dyDescent="0.2">
      <c r="A103" s="2"/>
      <c r="B103" s="31"/>
      <c r="C103" s="19"/>
      <c r="D103" s="19"/>
      <c r="E103"/>
      <c r="F103" s="19"/>
      <c r="G103" s="19"/>
      <c r="H103" s="31"/>
      <c r="I103" s="19"/>
      <c r="J103" s="19"/>
      <c r="K103"/>
      <c r="L103"/>
      <c r="M103"/>
      <c r="N103"/>
      <c r="O103"/>
      <c r="P103"/>
      <c r="Q103"/>
      <c r="R103"/>
    </row>
    <row r="104" spans="1:18" x14ac:dyDescent="0.2">
      <c r="A104" s="2"/>
      <c r="B104" s="31"/>
      <c r="C104" s="19"/>
      <c r="D104" s="19"/>
      <c r="E104"/>
      <c r="F104" s="19"/>
      <c r="G104" s="19"/>
      <c r="H104" s="31"/>
      <c r="I104" s="19"/>
      <c r="J104" s="19"/>
      <c r="K104"/>
      <c r="L104"/>
      <c r="M104"/>
      <c r="N104"/>
      <c r="O104"/>
      <c r="P104"/>
      <c r="Q104"/>
      <c r="R104"/>
    </row>
    <row r="105" spans="1:18" x14ac:dyDescent="0.2">
      <c r="A105" s="2"/>
      <c r="B105" s="31"/>
      <c r="C105" s="19"/>
      <c r="D105" s="19"/>
      <c r="E105"/>
      <c r="F105" s="19"/>
      <c r="G105" s="19"/>
      <c r="H105" s="31"/>
      <c r="I105" s="19"/>
      <c r="J105" s="19"/>
      <c r="K105"/>
      <c r="L105"/>
      <c r="M105"/>
      <c r="N105"/>
      <c r="O105"/>
      <c r="P105"/>
      <c r="Q105"/>
      <c r="R105"/>
    </row>
    <row r="106" spans="1:18" x14ac:dyDescent="0.2">
      <c r="A106" s="2"/>
      <c r="B106" s="31"/>
      <c r="C106" s="19"/>
      <c r="D106" s="19"/>
      <c r="E106"/>
      <c r="F106" s="19"/>
      <c r="G106" s="19"/>
      <c r="H106" s="31"/>
      <c r="I106" s="19"/>
      <c r="J106" s="19"/>
      <c r="K106"/>
      <c r="L106"/>
      <c r="M106"/>
      <c r="N106"/>
      <c r="O106"/>
      <c r="P106"/>
      <c r="Q106"/>
      <c r="R106"/>
    </row>
    <row r="107" spans="1:18" x14ac:dyDescent="0.2">
      <c r="A107" s="2"/>
      <c r="B107" s="31"/>
      <c r="C107" s="19"/>
      <c r="D107" s="19"/>
      <c r="E107"/>
      <c r="F107" s="19"/>
      <c r="G107" s="19"/>
      <c r="H107" s="31"/>
      <c r="I107" s="19"/>
      <c r="J107" s="19"/>
      <c r="K107"/>
      <c r="L107"/>
      <c r="M107"/>
      <c r="N107"/>
      <c r="O107"/>
      <c r="P107"/>
      <c r="Q107"/>
      <c r="R107"/>
    </row>
    <row r="108" spans="1:18" x14ac:dyDescent="0.2">
      <c r="A108" s="2"/>
      <c r="B108" s="31"/>
      <c r="C108" s="19"/>
      <c r="D108" s="19"/>
      <c r="E108"/>
      <c r="F108" s="19"/>
      <c r="G108" s="19"/>
      <c r="H108" s="31"/>
      <c r="I108" s="19"/>
      <c r="J108" s="19"/>
      <c r="K108"/>
      <c r="L108"/>
      <c r="M108"/>
      <c r="N108"/>
      <c r="O108"/>
      <c r="P108"/>
      <c r="Q108"/>
      <c r="R108"/>
    </row>
    <row r="109" spans="1:18" x14ac:dyDescent="0.2">
      <c r="A109" s="2"/>
      <c r="B109" s="31"/>
      <c r="C109" s="19"/>
      <c r="D109" s="19"/>
      <c r="E109"/>
      <c r="F109" s="19"/>
      <c r="G109" s="19"/>
      <c r="H109" s="31"/>
      <c r="I109" s="19"/>
      <c r="J109" s="19"/>
      <c r="K109"/>
      <c r="L109"/>
      <c r="M109"/>
      <c r="N109"/>
      <c r="O109"/>
      <c r="P109"/>
      <c r="Q109"/>
      <c r="R109"/>
    </row>
    <row r="110" spans="1:18" x14ac:dyDescent="0.2">
      <c r="A110" s="2"/>
      <c r="B110" s="31"/>
      <c r="C110" s="19"/>
      <c r="D110" s="19"/>
      <c r="E110"/>
      <c r="F110" s="19"/>
      <c r="G110" s="19"/>
      <c r="H110" s="31"/>
      <c r="I110" s="19"/>
      <c r="J110" s="19"/>
      <c r="K110"/>
      <c r="L110"/>
      <c r="M110"/>
      <c r="N110"/>
      <c r="O110"/>
      <c r="P110"/>
      <c r="Q110"/>
      <c r="R110"/>
    </row>
    <row r="111" spans="1:18" x14ac:dyDescent="0.2">
      <c r="A111" s="2"/>
      <c r="B111" s="31"/>
      <c r="C111" s="19"/>
      <c r="D111" s="19"/>
      <c r="E111"/>
      <c r="F111" s="19"/>
      <c r="G111" s="19"/>
      <c r="H111" s="31"/>
      <c r="I111" s="19"/>
      <c r="J111" s="19"/>
      <c r="K111"/>
      <c r="L111"/>
      <c r="M111"/>
      <c r="N111"/>
      <c r="O111"/>
      <c r="P111"/>
      <c r="Q111"/>
      <c r="R111"/>
    </row>
    <row r="112" spans="1:18" x14ac:dyDescent="0.2">
      <c r="A112" s="2"/>
      <c r="B112" s="31"/>
      <c r="C112" s="19"/>
      <c r="D112" s="19"/>
      <c r="E112"/>
      <c r="F112" s="19"/>
      <c r="G112" s="19"/>
      <c r="H112" s="31"/>
      <c r="I112" s="19"/>
      <c r="J112" s="19"/>
      <c r="K112"/>
      <c r="L112"/>
      <c r="M112"/>
      <c r="N112"/>
      <c r="O112"/>
      <c r="P112"/>
      <c r="Q112"/>
      <c r="R112"/>
    </row>
    <row r="113" spans="1:18" x14ac:dyDescent="0.2">
      <c r="A113" s="2"/>
      <c r="B113" s="31"/>
      <c r="C113" s="19"/>
      <c r="D113" s="19"/>
      <c r="E113"/>
      <c r="F113" s="19"/>
      <c r="G113" s="19"/>
      <c r="H113" s="31"/>
      <c r="I113" s="19"/>
      <c r="J113" s="19"/>
      <c r="K113"/>
      <c r="L113"/>
      <c r="M113"/>
      <c r="N113"/>
      <c r="O113"/>
      <c r="P113"/>
      <c r="Q113"/>
      <c r="R113"/>
    </row>
    <row r="114" spans="1:18" x14ac:dyDescent="0.2">
      <c r="A114" s="2"/>
      <c r="B114" s="31"/>
      <c r="C114" s="19"/>
      <c r="D114" s="19"/>
      <c r="E114"/>
      <c r="F114" s="19"/>
      <c r="G114" s="19"/>
      <c r="H114" s="31"/>
      <c r="I114" s="19"/>
      <c r="J114" s="19"/>
      <c r="K114"/>
      <c r="L114"/>
      <c r="M114"/>
      <c r="N114"/>
      <c r="O114"/>
      <c r="P114"/>
      <c r="Q114"/>
      <c r="R114"/>
    </row>
    <row r="115" spans="1:18" x14ac:dyDescent="0.2">
      <c r="A115" s="2"/>
      <c r="B115" s="31"/>
      <c r="C115" s="19"/>
      <c r="D115" s="19"/>
      <c r="E115"/>
      <c r="F115" s="19"/>
      <c r="G115" s="19"/>
      <c r="H115" s="31"/>
      <c r="I115" s="19"/>
      <c r="J115" s="19"/>
      <c r="K115"/>
      <c r="L115"/>
      <c r="M115"/>
      <c r="N115"/>
      <c r="O115"/>
      <c r="P115"/>
      <c r="Q115"/>
      <c r="R115"/>
    </row>
    <row r="116" spans="1:18" x14ac:dyDescent="0.2">
      <c r="A116" s="2"/>
      <c r="B116" s="31"/>
      <c r="C116" s="19"/>
      <c r="D116" s="19"/>
      <c r="E116"/>
      <c r="F116" s="19"/>
      <c r="G116" s="19"/>
      <c r="H116" s="31"/>
      <c r="I116" s="19"/>
      <c r="J116" s="19"/>
      <c r="K116"/>
      <c r="L116"/>
      <c r="M116"/>
      <c r="N116"/>
      <c r="O116"/>
      <c r="P116"/>
      <c r="Q116"/>
      <c r="R116"/>
    </row>
    <row r="117" spans="1:18" x14ac:dyDescent="0.2">
      <c r="A117" s="2"/>
      <c r="B117" s="31"/>
      <c r="C117" s="19"/>
      <c r="D117" s="19"/>
      <c r="E117"/>
      <c r="F117" s="19"/>
      <c r="G117" s="19"/>
      <c r="H117" s="31"/>
      <c r="I117" s="19"/>
      <c r="J117" s="19"/>
      <c r="K117"/>
      <c r="L117"/>
      <c r="M117"/>
      <c r="N117"/>
      <c r="O117"/>
      <c r="P117"/>
      <c r="Q117"/>
      <c r="R117"/>
    </row>
    <row r="118" spans="1:18" x14ac:dyDescent="0.2">
      <c r="A118" s="2"/>
      <c r="B118" s="31"/>
      <c r="C118" s="19"/>
      <c r="D118" s="19"/>
      <c r="E118"/>
      <c r="F118" s="19"/>
      <c r="G118" s="19"/>
      <c r="H118" s="31"/>
      <c r="I118" s="19"/>
      <c r="J118" s="19"/>
      <c r="K118"/>
      <c r="L118"/>
      <c r="M118"/>
      <c r="N118"/>
      <c r="O118"/>
      <c r="P118"/>
      <c r="Q118"/>
      <c r="R118"/>
    </row>
    <row r="119" spans="1:18" x14ac:dyDescent="0.2">
      <c r="A119" s="2"/>
      <c r="B119" s="31"/>
      <c r="C119" s="19"/>
      <c r="D119" s="19"/>
      <c r="E119"/>
      <c r="F119" s="19"/>
      <c r="G119" s="19"/>
      <c r="H119" s="31"/>
      <c r="I119" s="19"/>
      <c r="J119" s="19"/>
      <c r="K119"/>
      <c r="L119"/>
      <c r="M119"/>
      <c r="N119"/>
      <c r="O119"/>
      <c r="P119"/>
      <c r="Q119"/>
      <c r="R119"/>
    </row>
    <row r="120" spans="1:18" x14ac:dyDescent="0.2">
      <c r="A120" s="2"/>
      <c r="B120" s="31"/>
      <c r="C120" s="19"/>
      <c r="D120" s="19"/>
      <c r="E120"/>
      <c r="F120" s="19"/>
      <c r="G120" s="19"/>
      <c r="H120" s="31"/>
      <c r="I120" s="19"/>
      <c r="J120" s="19"/>
      <c r="K120"/>
      <c r="L120"/>
      <c r="M120"/>
      <c r="N120"/>
      <c r="O120"/>
      <c r="P120"/>
      <c r="Q120"/>
      <c r="R120"/>
    </row>
    <row r="121" spans="1:18" x14ac:dyDescent="0.2">
      <c r="A121" s="2"/>
      <c r="B121" s="31"/>
      <c r="C121" s="19"/>
      <c r="D121" s="19"/>
      <c r="E121"/>
      <c r="F121" s="19"/>
      <c r="G121" s="19"/>
      <c r="H121" s="31"/>
      <c r="I121" s="19"/>
      <c r="J121" s="19"/>
      <c r="K121"/>
      <c r="L121"/>
      <c r="M121"/>
      <c r="N121"/>
      <c r="O121"/>
      <c r="P121"/>
      <c r="Q121"/>
      <c r="R121"/>
    </row>
    <row r="122" spans="1:18" x14ac:dyDescent="0.2">
      <c r="A122" s="2"/>
      <c r="B122" s="31"/>
      <c r="C122" s="19"/>
      <c r="D122" s="19"/>
      <c r="E122"/>
      <c r="F122" s="19"/>
      <c r="G122" s="19"/>
      <c r="H122" s="31"/>
      <c r="I122" s="19"/>
      <c r="J122" s="19"/>
      <c r="K122"/>
      <c r="L122"/>
      <c r="M122"/>
      <c r="N122"/>
      <c r="O122"/>
      <c r="P122"/>
      <c r="Q122"/>
      <c r="R122"/>
    </row>
    <row r="123" spans="1:18" x14ac:dyDescent="0.2">
      <c r="A123" s="2"/>
      <c r="B123" s="31"/>
      <c r="C123" s="19"/>
      <c r="D123" s="19"/>
      <c r="E123"/>
      <c r="F123" s="19"/>
      <c r="G123" s="19"/>
      <c r="H123" s="31"/>
      <c r="I123" s="19"/>
      <c r="J123" s="19"/>
      <c r="K123"/>
      <c r="L123"/>
      <c r="M123"/>
      <c r="N123"/>
      <c r="O123"/>
      <c r="P123"/>
      <c r="Q123"/>
      <c r="R123"/>
    </row>
    <row r="124" spans="1:18" x14ac:dyDescent="0.2">
      <c r="A124" s="2"/>
      <c r="B124" s="31"/>
      <c r="C124" s="19"/>
      <c r="D124" s="19"/>
      <c r="E124"/>
      <c r="F124" s="19"/>
      <c r="G124" s="19"/>
      <c r="H124" s="31"/>
      <c r="I124" s="19"/>
      <c r="J124" s="19"/>
      <c r="K124"/>
      <c r="L124"/>
      <c r="M124"/>
      <c r="N124"/>
      <c r="O124"/>
      <c r="P124"/>
      <c r="Q124"/>
      <c r="R124"/>
    </row>
    <row r="125" spans="1:18" x14ac:dyDescent="0.2">
      <c r="A125" s="2"/>
      <c r="B125" s="31"/>
      <c r="C125" s="19"/>
      <c r="D125" s="19"/>
      <c r="E125"/>
      <c r="F125" s="19"/>
      <c r="G125" s="19"/>
      <c r="H125" s="31"/>
      <c r="I125" s="19"/>
      <c r="J125" s="19"/>
      <c r="K125"/>
      <c r="L125"/>
      <c r="M125"/>
      <c r="N125"/>
      <c r="O125"/>
      <c r="P125"/>
      <c r="Q125"/>
      <c r="R125"/>
    </row>
    <row r="126" spans="1:18" x14ac:dyDescent="0.2">
      <c r="A126" s="2"/>
      <c r="B126" s="31"/>
      <c r="C126" s="19"/>
      <c r="D126" s="19"/>
      <c r="E126"/>
      <c r="F126" s="19"/>
      <c r="G126" s="19"/>
      <c r="H126" s="31"/>
      <c r="I126" s="19"/>
      <c r="J126" s="19"/>
      <c r="K126"/>
      <c r="L126"/>
      <c r="M126"/>
      <c r="N126"/>
      <c r="O126"/>
      <c r="P126"/>
      <c r="Q126"/>
      <c r="R126"/>
    </row>
    <row r="127" spans="1:18" x14ac:dyDescent="0.2">
      <c r="A127" s="2"/>
      <c r="B127" s="31"/>
      <c r="C127" s="19"/>
      <c r="D127" s="19"/>
      <c r="E127"/>
      <c r="F127" s="19"/>
      <c r="G127" s="19"/>
      <c r="H127" s="31"/>
      <c r="I127" s="19"/>
      <c r="J127" s="19"/>
      <c r="K127"/>
      <c r="L127"/>
      <c r="M127"/>
      <c r="N127"/>
      <c r="O127"/>
      <c r="P127"/>
      <c r="Q127"/>
      <c r="R127"/>
    </row>
    <row r="128" spans="1:18" x14ac:dyDescent="0.2">
      <c r="A128" s="2"/>
      <c r="B128" s="31"/>
      <c r="C128" s="19"/>
      <c r="D128" s="19"/>
      <c r="E128"/>
      <c r="F128" s="19"/>
      <c r="G128" s="19"/>
      <c r="H128" s="31"/>
      <c r="I128" s="19"/>
      <c r="J128" s="19"/>
      <c r="K128"/>
      <c r="L128"/>
      <c r="M128"/>
      <c r="N128"/>
      <c r="O128"/>
      <c r="P128"/>
      <c r="Q128"/>
      <c r="R128"/>
    </row>
    <row r="129" spans="1:18" x14ac:dyDescent="0.2">
      <c r="A129" s="2"/>
      <c r="B129" s="31"/>
      <c r="C129" s="19"/>
      <c r="D129" s="19"/>
      <c r="E129"/>
      <c r="F129" s="19"/>
      <c r="G129" s="19"/>
      <c r="H129" s="31"/>
      <c r="I129" s="19"/>
      <c r="J129" s="19"/>
      <c r="K129"/>
      <c r="L129"/>
      <c r="M129"/>
      <c r="N129"/>
      <c r="O129"/>
      <c r="P129"/>
      <c r="Q129"/>
      <c r="R129"/>
    </row>
    <row r="130" spans="1:18" x14ac:dyDescent="0.2">
      <c r="A130" s="2"/>
      <c r="B130" s="31"/>
      <c r="C130" s="19"/>
      <c r="D130" s="19"/>
      <c r="E130"/>
      <c r="F130" s="19"/>
      <c r="G130" s="19"/>
      <c r="H130" s="31"/>
      <c r="I130" s="19"/>
      <c r="J130" s="19"/>
      <c r="K130"/>
      <c r="L130"/>
      <c r="M130"/>
      <c r="N130"/>
      <c r="O130"/>
      <c r="P130"/>
      <c r="Q130"/>
      <c r="R130"/>
    </row>
    <row r="131" spans="1:18" x14ac:dyDescent="0.2">
      <c r="A131" s="2"/>
      <c r="B131" s="31"/>
      <c r="C131" s="19"/>
      <c r="D131" s="19"/>
      <c r="E131"/>
      <c r="F131" s="19"/>
      <c r="G131" s="19"/>
      <c r="H131" s="31"/>
      <c r="I131" s="19"/>
      <c r="J131" s="19"/>
      <c r="K131"/>
      <c r="L131"/>
      <c r="M131"/>
      <c r="N131"/>
      <c r="O131"/>
      <c r="P131"/>
      <c r="Q131"/>
      <c r="R131"/>
    </row>
    <row r="132" spans="1:18" x14ac:dyDescent="0.2">
      <c r="A132" s="2"/>
      <c r="B132" s="31"/>
      <c r="C132" s="19"/>
      <c r="D132" s="19"/>
      <c r="E132"/>
      <c r="F132" s="19"/>
      <c r="G132" s="19"/>
      <c r="H132" s="31"/>
      <c r="I132" s="19"/>
      <c r="J132" s="19"/>
      <c r="K132"/>
      <c r="L132"/>
      <c r="M132"/>
      <c r="N132"/>
      <c r="O132"/>
      <c r="P132"/>
      <c r="Q132"/>
      <c r="R132"/>
    </row>
    <row r="133" spans="1:18" x14ac:dyDescent="0.2">
      <c r="A133" s="2"/>
      <c r="B133" s="31"/>
      <c r="C133" s="19"/>
      <c r="D133" s="19"/>
      <c r="E133"/>
      <c r="F133" s="19"/>
      <c r="G133" s="19"/>
      <c r="H133" s="31"/>
      <c r="I133" s="19"/>
      <c r="J133" s="19"/>
      <c r="K133"/>
      <c r="L133"/>
      <c r="M133"/>
      <c r="N133"/>
      <c r="O133"/>
      <c r="P133"/>
      <c r="Q133"/>
      <c r="R133"/>
    </row>
    <row r="134" spans="1:18" x14ac:dyDescent="0.2">
      <c r="A134" s="2"/>
      <c r="B134" s="31"/>
      <c r="C134" s="19"/>
      <c r="D134" s="19"/>
      <c r="E134"/>
      <c r="F134" s="19"/>
      <c r="G134" s="19"/>
      <c r="H134" s="31"/>
      <c r="I134" s="19"/>
      <c r="J134" s="19"/>
      <c r="K134"/>
      <c r="L134"/>
      <c r="M134"/>
      <c r="N134"/>
      <c r="O134"/>
      <c r="P134"/>
      <c r="Q134"/>
      <c r="R134"/>
    </row>
    <row r="135" spans="1:18" x14ac:dyDescent="0.2">
      <c r="A135" s="2"/>
      <c r="B135" s="31"/>
      <c r="C135" s="19"/>
      <c r="D135" s="19"/>
      <c r="E135"/>
      <c r="F135" s="19"/>
      <c r="G135" s="19"/>
      <c r="H135" s="31"/>
      <c r="I135" s="19"/>
      <c r="J135" s="19"/>
      <c r="K135"/>
      <c r="L135"/>
      <c r="M135"/>
      <c r="N135"/>
      <c r="O135"/>
      <c r="P135"/>
      <c r="Q135"/>
      <c r="R135"/>
    </row>
    <row r="136" spans="1:18" x14ac:dyDescent="0.2">
      <c r="A136" s="2"/>
      <c r="B136" s="31"/>
      <c r="C136" s="19"/>
      <c r="D136" s="19"/>
      <c r="E136"/>
      <c r="F136" s="19"/>
      <c r="G136" s="19"/>
      <c r="H136" s="31"/>
      <c r="I136" s="19"/>
      <c r="J136" s="19"/>
      <c r="K136"/>
      <c r="L136"/>
      <c r="M136"/>
      <c r="N136"/>
      <c r="O136"/>
      <c r="P136"/>
      <c r="Q136"/>
      <c r="R136"/>
    </row>
    <row r="137" spans="1:18" x14ac:dyDescent="0.2">
      <c r="A137" s="2"/>
      <c r="B137" s="31"/>
      <c r="C137" s="19"/>
      <c r="D137" s="19"/>
      <c r="E137"/>
      <c r="F137" s="19"/>
      <c r="G137" s="19"/>
      <c r="H137" s="31"/>
      <c r="I137" s="19"/>
      <c r="J137" s="19"/>
      <c r="K137"/>
      <c r="L137"/>
      <c r="M137"/>
      <c r="N137"/>
      <c r="O137"/>
      <c r="P137"/>
      <c r="Q137"/>
      <c r="R137"/>
    </row>
    <row r="138" spans="1:18" x14ac:dyDescent="0.2">
      <c r="A138" s="2"/>
      <c r="B138" s="31"/>
      <c r="C138" s="19"/>
      <c r="D138" s="19"/>
      <c r="E138"/>
      <c r="F138" s="19"/>
      <c r="G138" s="19"/>
      <c r="H138" s="31"/>
      <c r="I138" s="19"/>
      <c r="J138" s="19"/>
      <c r="K138"/>
      <c r="L138"/>
      <c r="M138"/>
      <c r="N138"/>
      <c r="O138"/>
      <c r="P138"/>
      <c r="Q138"/>
      <c r="R138"/>
    </row>
    <row r="139" spans="1:18" x14ac:dyDescent="0.2">
      <c r="A139" s="2"/>
      <c r="B139" s="31"/>
      <c r="C139" s="19"/>
      <c r="D139" s="19"/>
      <c r="E139"/>
      <c r="F139" s="19"/>
      <c r="G139" s="19"/>
      <c r="H139" s="31"/>
      <c r="I139" s="19"/>
      <c r="J139" s="19"/>
      <c r="K139"/>
      <c r="L139"/>
      <c r="M139"/>
      <c r="N139"/>
      <c r="O139"/>
      <c r="P139"/>
      <c r="Q139"/>
      <c r="R139"/>
    </row>
    <row r="140" spans="1:18" x14ac:dyDescent="0.2">
      <c r="A140" s="2"/>
      <c r="B140" s="31"/>
      <c r="C140" s="19"/>
      <c r="D140" s="19"/>
      <c r="E140"/>
      <c r="F140" s="19"/>
      <c r="G140" s="19"/>
      <c r="H140" s="31"/>
      <c r="I140" s="19"/>
      <c r="J140" s="19"/>
      <c r="K140"/>
      <c r="L140"/>
      <c r="M140"/>
      <c r="N140"/>
      <c r="O140"/>
      <c r="P140"/>
      <c r="Q140"/>
      <c r="R140"/>
    </row>
    <row r="141" spans="1:18" x14ac:dyDescent="0.2">
      <c r="A141" s="2"/>
      <c r="B141" s="31"/>
      <c r="C141" s="19"/>
      <c r="D141" s="19"/>
      <c r="E141"/>
      <c r="F141" s="19"/>
      <c r="G141" s="19"/>
      <c r="H141" s="31"/>
      <c r="I141" s="19"/>
      <c r="J141" s="19"/>
      <c r="K141"/>
      <c r="L141"/>
      <c r="M141"/>
      <c r="N141"/>
      <c r="O141"/>
      <c r="P141"/>
      <c r="Q141"/>
      <c r="R141"/>
    </row>
    <row r="142" spans="1:18" x14ac:dyDescent="0.2">
      <c r="A142" s="2"/>
      <c r="B142" s="31"/>
      <c r="C142" s="19"/>
      <c r="D142" s="19"/>
      <c r="E142"/>
      <c r="F142" s="19"/>
      <c r="G142" s="19"/>
      <c r="H142" s="31"/>
      <c r="I142" s="19"/>
      <c r="J142" s="19"/>
      <c r="K142"/>
      <c r="L142"/>
      <c r="M142"/>
      <c r="N142"/>
      <c r="O142"/>
      <c r="P142"/>
      <c r="Q142"/>
      <c r="R142"/>
    </row>
    <row r="143" spans="1:18" x14ac:dyDescent="0.2">
      <c r="A143" s="2"/>
      <c r="B143" s="31"/>
      <c r="C143" s="19"/>
      <c r="D143" s="19"/>
      <c r="E143"/>
      <c r="F143" s="19"/>
      <c r="G143" s="19"/>
      <c r="H143" s="31"/>
      <c r="I143" s="19"/>
      <c r="J143" s="19"/>
      <c r="K143"/>
      <c r="L143"/>
      <c r="M143"/>
      <c r="N143"/>
      <c r="O143"/>
      <c r="P143"/>
      <c r="Q143"/>
      <c r="R143"/>
    </row>
    <row r="144" spans="1:18" x14ac:dyDescent="0.2">
      <c r="A144" s="2"/>
      <c r="B144" s="31"/>
      <c r="C144" s="19"/>
      <c r="D144" s="19"/>
      <c r="E144"/>
      <c r="F144" s="19"/>
      <c r="G144" s="19"/>
      <c r="H144" s="31"/>
      <c r="I144" s="19"/>
      <c r="J144" s="19"/>
      <c r="K144"/>
      <c r="L144"/>
      <c r="M144"/>
      <c r="N144"/>
      <c r="O144"/>
      <c r="P144"/>
      <c r="Q144"/>
      <c r="R144"/>
    </row>
    <row r="145" spans="1:18" x14ac:dyDescent="0.2">
      <c r="A145" s="2"/>
      <c r="B145" s="31"/>
      <c r="C145" s="19"/>
      <c r="D145" s="19"/>
      <c r="E145"/>
      <c r="F145" s="19"/>
      <c r="G145" s="19"/>
      <c r="H145" s="31"/>
      <c r="I145" s="19"/>
      <c r="J145" s="19"/>
      <c r="K145"/>
      <c r="L145"/>
      <c r="M145"/>
      <c r="N145"/>
      <c r="O145"/>
      <c r="P145"/>
      <c r="Q145"/>
      <c r="R145"/>
    </row>
    <row r="146" spans="1:18" x14ac:dyDescent="0.2">
      <c r="A146" s="2"/>
      <c r="B146" s="31"/>
      <c r="C146" s="19"/>
      <c r="D146" s="19"/>
      <c r="E146"/>
      <c r="F146" s="19"/>
      <c r="G146" s="19"/>
      <c r="H146" s="31"/>
      <c r="I146" s="19"/>
      <c r="J146" s="19"/>
      <c r="K146"/>
      <c r="L146"/>
      <c r="M146"/>
      <c r="N146"/>
      <c r="O146"/>
      <c r="P146"/>
      <c r="Q146"/>
      <c r="R146"/>
    </row>
    <row r="147" spans="1:18" x14ac:dyDescent="0.2">
      <c r="A147" s="2"/>
      <c r="B147" s="31"/>
      <c r="C147" s="19"/>
      <c r="D147" s="19"/>
      <c r="E147"/>
      <c r="F147" s="19"/>
      <c r="G147" s="19"/>
      <c r="H147" s="31"/>
      <c r="I147" s="19"/>
      <c r="J147" s="19"/>
      <c r="K147"/>
      <c r="L147"/>
      <c r="M147"/>
      <c r="N147"/>
      <c r="O147"/>
      <c r="P147"/>
      <c r="Q147"/>
      <c r="R147"/>
    </row>
    <row r="148" spans="1:18" x14ac:dyDescent="0.2">
      <c r="A148" s="2"/>
      <c r="B148" s="31"/>
      <c r="C148" s="19"/>
      <c r="D148" s="19"/>
      <c r="E148"/>
      <c r="F148" s="19"/>
      <c r="G148" s="19"/>
      <c r="H148" s="31"/>
      <c r="I148" s="19"/>
      <c r="J148" s="19"/>
      <c r="K148"/>
      <c r="L148"/>
      <c r="M148"/>
      <c r="N148"/>
      <c r="O148"/>
      <c r="P148"/>
      <c r="Q148"/>
      <c r="R148"/>
    </row>
    <row r="149" spans="1:18" x14ac:dyDescent="0.2">
      <c r="A149" s="2"/>
      <c r="B149" s="31"/>
      <c r="C149" s="19"/>
      <c r="D149" s="19"/>
      <c r="E149"/>
      <c r="F149" s="19"/>
      <c r="G149" s="19"/>
      <c r="H149" s="31"/>
      <c r="I149" s="19"/>
      <c r="J149" s="19"/>
      <c r="K149"/>
      <c r="L149"/>
      <c r="M149"/>
      <c r="N149"/>
      <c r="O149"/>
      <c r="P149"/>
      <c r="Q149"/>
      <c r="R149"/>
    </row>
    <row r="150" spans="1:18" x14ac:dyDescent="0.2">
      <c r="A150" s="2"/>
      <c r="B150" s="31"/>
      <c r="C150" s="19"/>
      <c r="D150" s="19"/>
      <c r="E150"/>
      <c r="F150" s="19"/>
      <c r="G150" s="19"/>
      <c r="H150" s="31"/>
      <c r="I150" s="19"/>
      <c r="J150" s="19"/>
      <c r="K150"/>
      <c r="L150"/>
      <c r="M150"/>
      <c r="N150"/>
      <c r="O150"/>
      <c r="P150"/>
      <c r="Q150"/>
      <c r="R150"/>
    </row>
    <row r="151" spans="1:18" x14ac:dyDescent="0.2">
      <c r="A151" s="2"/>
      <c r="B151" s="31"/>
      <c r="C151" s="19"/>
      <c r="D151" s="19"/>
      <c r="E151"/>
      <c r="F151" s="19"/>
      <c r="G151" s="19"/>
      <c r="H151" s="31"/>
      <c r="I151" s="19"/>
      <c r="J151" s="19"/>
      <c r="K151"/>
      <c r="L151"/>
      <c r="M151"/>
      <c r="N151"/>
      <c r="O151"/>
      <c r="P151"/>
      <c r="Q151"/>
      <c r="R151"/>
    </row>
    <row r="152" spans="1:18" x14ac:dyDescent="0.2">
      <c r="A152" s="2"/>
      <c r="B152" s="31"/>
      <c r="C152" s="19"/>
      <c r="D152" s="19"/>
      <c r="E152"/>
      <c r="F152" s="19"/>
      <c r="G152" s="19"/>
      <c r="H152" s="31"/>
      <c r="I152" s="19"/>
      <c r="J152" s="19"/>
      <c r="K152"/>
      <c r="L152"/>
      <c r="M152"/>
      <c r="N152"/>
      <c r="O152"/>
      <c r="P152"/>
      <c r="Q152"/>
      <c r="R152"/>
    </row>
    <row r="153" spans="1:18" x14ac:dyDescent="0.2">
      <c r="A153" s="2"/>
      <c r="B153" s="31"/>
      <c r="C153" s="19"/>
      <c r="D153" s="19"/>
      <c r="E153"/>
      <c r="F153" s="19"/>
      <c r="G153" s="19"/>
      <c r="H153" s="31"/>
      <c r="I153" s="19"/>
      <c r="J153" s="19"/>
      <c r="K153"/>
      <c r="L153"/>
      <c r="M153"/>
      <c r="N153"/>
      <c r="O153"/>
      <c r="P153"/>
      <c r="Q153"/>
      <c r="R153"/>
    </row>
    <row r="154" spans="1:18" x14ac:dyDescent="0.2">
      <c r="A154" s="2"/>
      <c r="B154" s="31"/>
      <c r="C154" s="19"/>
      <c r="D154" s="19"/>
      <c r="E154"/>
      <c r="F154" s="19"/>
      <c r="G154" s="19"/>
      <c r="H154" s="31"/>
      <c r="I154" s="19"/>
      <c r="J154" s="19"/>
      <c r="K154"/>
      <c r="L154"/>
      <c r="M154"/>
      <c r="N154"/>
      <c r="O154"/>
      <c r="P154"/>
      <c r="Q154"/>
      <c r="R154"/>
    </row>
    <row r="155" spans="1:18" x14ac:dyDescent="0.2">
      <c r="A155" s="2"/>
      <c r="B155" s="31"/>
      <c r="C155" s="19"/>
      <c r="D155" s="19"/>
      <c r="E155"/>
      <c r="F155" s="19"/>
      <c r="G155" s="19"/>
      <c r="H155" s="31"/>
      <c r="I155" s="19"/>
      <c r="J155" s="19"/>
      <c r="K155"/>
      <c r="L155"/>
      <c r="M155"/>
      <c r="N155"/>
      <c r="O155"/>
      <c r="P155"/>
      <c r="Q155"/>
      <c r="R155"/>
    </row>
    <row r="156" spans="1:18" x14ac:dyDescent="0.2">
      <c r="A156" s="2"/>
      <c r="B156" s="31"/>
      <c r="C156" s="19"/>
      <c r="D156" s="19"/>
      <c r="E156"/>
      <c r="F156" s="19"/>
      <c r="G156" s="19"/>
      <c r="H156" s="31"/>
      <c r="I156" s="19"/>
      <c r="J156" s="19"/>
      <c r="K156"/>
      <c r="L156"/>
      <c r="M156"/>
      <c r="N156"/>
      <c r="O156"/>
      <c r="P156"/>
      <c r="Q156"/>
      <c r="R156"/>
    </row>
    <row r="157" spans="1:18" x14ac:dyDescent="0.2">
      <c r="A157" s="2"/>
      <c r="B157" s="31"/>
      <c r="C157" s="19"/>
      <c r="D157" s="19"/>
      <c r="E157"/>
      <c r="F157" s="19"/>
      <c r="G157" s="19"/>
      <c r="H157" s="31"/>
      <c r="I157" s="19"/>
      <c r="J157" s="19"/>
      <c r="K157"/>
      <c r="L157"/>
      <c r="M157"/>
      <c r="N157"/>
      <c r="O157"/>
      <c r="P157"/>
      <c r="Q157"/>
      <c r="R157"/>
    </row>
    <row r="158" spans="1:18" x14ac:dyDescent="0.2">
      <c r="A158" s="2"/>
      <c r="B158" s="31"/>
      <c r="C158" s="19"/>
      <c r="D158" s="19"/>
      <c r="E158"/>
      <c r="F158" s="19"/>
      <c r="G158" s="19"/>
      <c r="H158" s="31"/>
      <c r="I158" s="19"/>
      <c r="J158" s="19"/>
      <c r="K158"/>
      <c r="L158"/>
      <c r="M158"/>
      <c r="N158"/>
      <c r="O158"/>
      <c r="P158"/>
      <c r="Q158"/>
      <c r="R158"/>
    </row>
    <row r="159" spans="1:18" x14ac:dyDescent="0.2">
      <c r="A159" s="2"/>
      <c r="B159" s="31"/>
      <c r="C159" s="19"/>
      <c r="D159" s="19"/>
      <c r="E159"/>
      <c r="F159" s="19"/>
      <c r="G159" s="19"/>
      <c r="H159" s="31"/>
      <c r="I159" s="19"/>
      <c r="J159" s="19"/>
      <c r="K159"/>
      <c r="L159"/>
      <c r="M159"/>
      <c r="N159"/>
      <c r="O159"/>
      <c r="P159"/>
      <c r="Q159"/>
      <c r="R159"/>
    </row>
    <row r="160" spans="1:18" x14ac:dyDescent="0.2">
      <c r="A160" s="2"/>
      <c r="B160" s="31"/>
      <c r="C160" s="19"/>
      <c r="D160" s="19"/>
      <c r="E160"/>
      <c r="F160" s="19"/>
      <c r="G160" s="19"/>
      <c r="H160" s="31"/>
      <c r="I160" s="19"/>
      <c r="J160" s="19"/>
      <c r="K160"/>
      <c r="L160"/>
      <c r="M160"/>
      <c r="N160"/>
      <c r="O160"/>
      <c r="P160"/>
      <c r="Q160"/>
      <c r="R160"/>
    </row>
    <row r="161" spans="1:18" x14ac:dyDescent="0.2">
      <c r="A161" s="2"/>
      <c r="B161" s="31"/>
      <c r="C161" s="19"/>
      <c r="D161" s="19"/>
      <c r="E161"/>
      <c r="F161" s="19"/>
      <c r="G161" s="19"/>
      <c r="H161" s="31"/>
      <c r="I161" s="19"/>
      <c r="J161" s="19"/>
      <c r="K161"/>
      <c r="L161"/>
      <c r="M161"/>
      <c r="N161"/>
      <c r="O161"/>
      <c r="P161"/>
      <c r="Q161"/>
      <c r="R161"/>
    </row>
    <row r="162" spans="1:18" x14ac:dyDescent="0.2">
      <c r="A162" s="2"/>
      <c r="B162" s="31"/>
      <c r="C162" s="19"/>
      <c r="D162" s="19"/>
      <c r="E162"/>
      <c r="F162" s="19"/>
      <c r="G162" s="19"/>
      <c r="H162" s="31"/>
      <c r="I162" s="19"/>
      <c r="J162" s="19"/>
      <c r="K162"/>
      <c r="L162"/>
      <c r="M162"/>
      <c r="N162"/>
      <c r="O162"/>
      <c r="P162"/>
      <c r="Q162"/>
      <c r="R162"/>
    </row>
    <row r="163" spans="1:18" x14ac:dyDescent="0.2">
      <c r="A163" s="2"/>
      <c r="B163" s="31"/>
      <c r="C163" s="19"/>
      <c r="D163" s="19"/>
      <c r="E163"/>
      <c r="F163" s="19"/>
      <c r="G163" s="19"/>
      <c r="H163" s="31"/>
      <c r="I163" s="19"/>
      <c r="J163" s="19"/>
      <c r="K163"/>
      <c r="L163"/>
      <c r="M163"/>
      <c r="N163"/>
      <c r="O163"/>
      <c r="P163"/>
      <c r="Q163"/>
      <c r="R163"/>
    </row>
    <row r="164" spans="1:18" x14ac:dyDescent="0.2">
      <c r="A164" s="2"/>
      <c r="B164" s="31"/>
      <c r="C164" s="19"/>
      <c r="D164" s="19"/>
      <c r="E164"/>
      <c r="F164" s="19"/>
      <c r="G164" s="19"/>
      <c r="H164" s="31"/>
      <c r="I164" s="19"/>
      <c r="J164" s="19"/>
      <c r="K164"/>
      <c r="L164"/>
      <c r="M164"/>
      <c r="N164"/>
      <c r="O164"/>
      <c r="P164"/>
      <c r="Q164"/>
      <c r="R164"/>
    </row>
    <row r="165" spans="1:18" x14ac:dyDescent="0.2">
      <c r="A165" s="2"/>
      <c r="B165" s="31"/>
      <c r="C165" s="19"/>
      <c r="D165" s="19"/>
      <c r="E165"/>
      <c r="F165" s="19"/>
      <c r="G165" s="19"/>
      <c r="H165" s="31"/>
      <c r="I165" s="19"/>
      <c r="J165" s="19"/>
      <c r="K165"/>
      <c r="L165"/>
      <c r="M165"/>
      <c r="N165"/>
      <c r="O165"/>
      <c r="P165"/>
      <c r="Q165"/>
      <c r="R165"/>
    </row>
    <row r="166" spans="1:18" x14ac:dyDescent="0.2">
      <c r="A166" s="2"/>
      <c r="B166" s="31"/>
      <c r="C166" s="19"/>
      <c r="D166" s="19"/>
      <c r="E166"/>
      <c r="F166" s="19"/>
      <c r="G166" s="19"/>
      <c r="H166" s="31"/>
      <c r="I166" s="19"/>
      <c r="J166" s="19"/>
      <c r="K166"/>
      <c r="L166"/>
      <c r="M166"/>
      <c r="N166"/>
      <c r="O166"/>
      <c r="P166"/>
      <c r="Q166"/>
      <c r="R166"/>
    </row>
    <row r="167" spans="1:18" x14ac:dyDescent="0.2">
      <c r="A167" s="2"/>
      <c r="B167" s="31"/>
      <c r="C167" s="19"/>
      <c r="D167" s="19"/>
      <c r="E167"/>
      <c r="F167" s="19"/>
      <c r="G167" s="19"/>
      <c r="H167" s="31"/>
      <c r="I167" s="19"/>
      <c r="J167" s="19"/>
      <c r="K167"/>
      <c r="L167"/>
      <c r="M167"/>
      <c r="N167"/>
      <c r="O167"/>
      <c r="P167"/>
      <c r="Q167"/>
      <c r="R167"/>
    </row>
    <row r="168" spans="1:18" x14ac:dyDescent="0.2">
      <c r="A168" s="2"/>
      <c r="B168" s="31"/>
      <c r="C168" s="19"/>
      <c r="D168" s="19"/>
      <c r="E168"/>
      <c r="F168" s="19"/>
      <c r="G168" s="19"/>
      <c r="H168" s="31"/>
      <c r="I168" s="19"/>
      <c r="J168" s="19"/>
      <c r="K168"/>
      <c r="L168"/>
      <c r="M168"/>
      <c r="N168"/>
      <c r="O168"/>
      <c r="P168"/>
      <c r="Q168"/>
      <c r="R168"/>
    </row>
    <row r="169" spans="1:18" x14ac:dyDescent="0.2">
      <c r="A169" s="2"/>
      <c r="B169" s="31"/>
      <c r="C169" s="19"/>
      <c r="D169" s="19"/>
      <c r="E169"/>
      <c r="F169" s="19"/>
      <c r="G169" s="19"/>
      <c r="H169" s="31"/>
      <c r="I169" s="19"/>
      <c r="J169" s="19"/>
      <c r="K169"/>
      <c r="L169"/>
      <c r="M169"/>
      <c r="N169"/>
      <c r="O169"/>
      <c r="P169"/>
      <c r="Q169"/>
      <c r="R169"/>
    </row>
    <row r="170" spans="1:18" x14ac:dyDescent="0.2">
      <c r="A170" s="2"/>
      <c r="B170" s="31"/>
      <c r="C170" s="19"/>
      <c r="D170" s="19"/>
      <c r="E170"/>
      <c r="F170" s="19"/>
      <c r="G170" s="19"/>
      <c r="H170" s="31"/>
      <c r="I170" s="19"/>
      <c r="J170" s="19"/>
      <c r="K170"/>
      <c r="L170"/>
      <c r="M170"/>
      <c r="N170"/>
      <c r="O170"/>
      <c r="P170"/>
      <c r="Q170"/>
      <c r="R170"/>
    </row>
    <row r="171" spans="1:18" x14ac:dyDescent="0.2">
      <c r="A171" s="2"/>
      <c r="B171" s="31"/>
      <c r="C171" s="19"/>
      <c r="D171" s="19"/>
      <c r="E171"/>
      <c r="F171" s="19"/>
      <c r="G171" s="19"/>
      <c r="H171" s="31"/>
      <c r="I171" s="19"/>
      <c r="J171" s="19"/>
      <c r="K171"/>
      <c r="L171"/>
      <c r="M171"/>
      <c r="N171"/>
      <c r="O171"/>
      <c r="P171"/>
      <c r="Q171"/>
      <c r="R171"/>
    </row>
    <row r="172" spans="1:18" x14ac:dyDescent="0.2">
      <c r="A172" s="2"/>
      <c r="B172" s="31"/>
      <c r="C172" s="19"/>
      <c r="D172" s="19"/>
      <c r="E172"/>
      <c r="F172" s="19"/>
      <c r="G172" s="19"/>
      <c r="H172" s="31"/>
      <c r="I172" s="19"/>
      <c r="J172" s="19"/>
      <c r="K172"/>
      <c r="L172"/>
      <c r="M172"/>
      <c r="N172"/>
      <c r="O172"/>
      <c r="P172"/>
      <c r="Q172"/>
      <c r="R172"/>
    </row>
    <row r="173" spans="1:18" x14ac:dyDescent="0.2">
      <c r="A173" s="2"/>
      <c r="B173" s="31"/>
      <c r="C173" s="19"/>
      <c r="D173" s="19"/>
      <c r="E173"/>
      <c r="F173" s="19"/>
      <c r="G173" s="19"/>
      <c r="H173" s="31"/>
      <c r="I173" s="19"/>
      <c r="J173" s="19"/>
      <c r="K173"/>
      <c r="L173"/>
      <c r="M173"/>
      <c r="N173"/>
      <c r="O173"/>
      <c r="P173"/>
      <c r="Q173"/>
      <c r="R173"/>
    </row>
    <row r="174" spans="1:18" x14ac:dyDescent="0.2">
      <c r="A174" s="2"/>
      <c r="B174" s="31"/>
      <c r="C174" s="19"/>
      <c r="D174" s="19"/>
      <c r="E174"/>
      <c r="F174" s="19"/>
      <c r="G174" s="19"/>
      <c r="H174" s="31"/>
      <c r="I174" s="19"/>
      <c r="J174" s="19"/>
      <c r="K174"/>
      <c r="L174"/>
      <c r="M174"/>
      <c r="N174"/>
      <c r="O174"/>
      <c r="P174"/>
      <c r="Q174"/>
      <c r="R174"/>
    </row>
    <row r="175" spans="1:18" x14ac:dyDescent="0.2">
      <c r="A175" s="2"/>
      <c r="B175" s="31"/>
      <c r="C175" s="19"/>
      <c r="D175" s="19"/>
      <c r="E175"/>
      <c r="F175" s="19"/>
      <c r="G175" s="19"/>
      <c r="H175" s="31"/>
      <c r="I175" s="19"/>
      <c r="J175" s="19"/>
      <c r="K175"/>
      <c r="L175"/>
      <c r="M175"/>
      <c r="N175"/>
      <c r="O175"/>
      <c r="P175"/>
      <c r="Q175"/>
      <c r="R175"/>
    </row>
    <row r="176" spans="1:18" x14ac:dyDescent="0.2">
      <c r="A176" s="2"/>
      <c r="B176" s="31"/>
      <c r="C176" s="19"/>
      <c r="D176" s="19"/>
      <c r="E176"/>
      <c r="F176" s="19"/>
      <c r="G176" s="19"/>
      <c r="H176" s="31"/>
      <c r="I176" s="19"/>
      <c r="J176" s="19"/>
      <c r="K176"/>
      <c r="L176"/>
      <c r="M176"/>
      <c r="N176"/>
      <c r="O176"/>
      <c r="P176"/>
      <c r="Q176"/>
      <c r="R176"/>
    </row>
    <row r="177" spans="1:18" x14ac:dyDescent="0.2">
      <c r="A177" s="2"/>
      <c r="B177" s="31"/>
      <c r="C177" s="19"/>
      <c r="D177" s="19"/>
      <c r="E177"/>
      <c r="F177" s="19"/>
      <c r="G177" s="19"/>
      <c r="H177" s="31"/>
      <c r="I177" s="19"/>
      <c r="J177" s="19"/>
      <c r="K177"/>
      <c r="L177"/>
      <c r="M177"/>
      <c r="N177"/>
      <c r="O177"/>
      <c r="P177"/>
      <c r="Q177"/>
      <c r="R177"/>
    </row>
    <row r="178" spans="1:18" x14ac:dyDescent="0.2">
      <c r="A178" s="2"/>
      <c r="B178" s="31"/>
      <c r="C178" s="19"/>
      <c r="D178" s="19"/>
      <c r="E178"/>
      <c r="F178" s="19"/>
      <c r="G178" s="19"/>
      <c r="H178" s="31"/>
      <c r="I178" s="19"/>
      <c r="J178" s="19"/>
      <c r="K178"/>
      <c r="L178"/>
      <c r="M178"/>
      <c r="N178"/>
      <c r="O178"/>
      <c r="P178"/>
      <c r="Q178"/>
      <c r="R178"/>
    </row>
    <row r="179" spans="1:18" x14ac:dyDescent="0.2">
      <c r="A179" s="2"/>
      <c r="B179" s="31"/>
      <c r="C179" s="19"/>
      <c r="D179" s="19"/>
      <c r="E179"/>
      <c r="F179" s="19"/>
      <c r="G179" s="19"/>
      <c r="H179" s="31"/>
      <c r="I179" s="19"/>
      <c r="J179" s="19"/>
      <c r="K179"/>
      <c r="L179"/>
      <c r="M179"/>
      <c r="N179"/>
      <c r="O179"/>
      <c r="P179"/>
      <c r="Q179"/>
      <c r="R179"/>
    </row>
    <row r="180" spans="1:18" x14ac:dyDescent="0.2">
      <c r="A180" s="2"/>
      <c r="B180" s="31"/>
      <c r="C180" s="19"/>
      <c r="D180" s="19"/>
      <c r="E180"/>
      <c r="F180" s="19"/>
      <c r="G180" s="19"/>
      <c r="H180" s="31"/>
      <c r="I180" s="19"/>
      <c r="J180" s="19"/>
      <c r="K180"/>
      <c r="L180"/>
      <c r="M180"/>
      <c r="N180"/>
      <c r="O180"/>
      <c r="P180"/>
      <c r="Q180"/>
      <c r="R180"/>
    </row>
    <row r="181" spans="1:18" x14ac:dyDescent="0.2">
      <c r="A181" s="2"/>
      <c r="B181" s="31"/>
      <c r="C181" s="19"/>
      <c r="D181" s="19"/>
      <c r="E181"/>
      <c r="F181" s="19"/>
      <c r="G181" s="19"/>
      <c r="H181" s="31"/>
      <c r="I181" s="19"/>
      <c r="J181" s="19"/>
      <c r="K181"/>
      <c r="L181"/>
      <c r="M181"/>
      <c r="N181"/>
      <c r="O181"/>
      <c r="P181"/>
      <c r="Q181"/>
      <c r="R181"/>
    </row>
    <row r="182" spans="1:18" x14ac:dyDescent="0.2">
      <c r="A182" s="2"/>
      <c r="B182" s="31"/>
      <c r="C182" s="19"/>
      <c r="D182" s="19"/>
      <c r="E182"/>
      <c r="F182" s="19"/>
      <c r="G182" s="19"/>
      <c r="H182" s="31"/>
      <c r="I182" s="19"/>
      <c r="J182" s="19"/>
      <c r="K182"/>
      <c r="L182"/>
      <c r="M182"/>
      <c r="N182"/>
      <c r="O182"/>
      <c r="P182"/>
      <c r="Q182"/>
      <c r="R182"/>
    </row>
    <row r="183" spans="1:18" x14ac:dyDescent="0.2">
      <c r="A183" s="2"/>
      <c r="B183" s="31"/>
      <c r="C183" s="19"/>
      <c r="D183" s="19"/>
      <c r="E183"/>
      <c r="F183" s="19"/>
      <c r="G183" s="19"/>
      <c r="H183" s="31"/>
      <c r="I183" s="19"/>
      <c r="J183" s="19"/>
      <c r="K183"/>
      <c r="L183"/>
      <c r="M183"/>
      <c r="N183"/>
      <c r="O183"/>
      <c r="P183"/>
      <c r="Q183"/>
      <c r="R183"/>
    </row>
    <row r="184" spans="1:18" x14ac:dyDescent="0.2">
      <c r="A184" s="2"/>
      <c r="B184" s="31"/>
      <c r="C184" s="19"/>
      <c r="D184" s="19"/>
      <c r="E184"/>
      <c r="F184" s="19"/>
      <c r="G184" s="19"/>
      <c r="H184" s="31"/>
      <c r="I184" s="19"/>
      <c r="J184" s="19"/>
      <c r="K184"/>
      <c r="L184"/>
      <c r="M184"/>
      <c r="N184"/>
      <c r="O184"/>
      <c r="P184"/>
      <c r="Q184"/>
      <c r="R184"/>
    </row>
    <row r="185" spans="1:18" x14ac:dyDescent="0.2">
      <c r="A185" s="2"/>
      <c r="B185" s="31"/>
      <c r="C185" s="19"/>
      <c r="D185" s="19"/>
      <c r="E185"/>
      <c r="F185" s="19"/>
      <c r="G185" s="19"/>
      <c r="H185" s="31"/>
      <c r="I185" s="19"/>
      <c r="J185" s="19"/>
      <c r="K185"/>
      <c r="L185"/>
      <c r="M185"/>
      <c r="N185"/>
      <c r="O185"/>
      <c r="P185"/>
      <c r="Q185"/>
      <c r="R185"/>
    </row>
    <row r="186" spans="1:18" x14ac:dyDescent="0.2">
      <c r="A186" s="2"/>
      <c r="B186" s="31"/>
      <c r="C186" s="19"/>
      <c r="D186" s="19"/>
      <c r="E186"/>
      <c r="F186" s="19"/>
      <c r="G186" s="19"/>
      <c r="H186" s="31"/>
      <c r="I186" s="19"/>
      <c r="J186" s="19"/>
      <c r="K186"/>
      <c r="L186"/>
      <c r="M186"/>
      <c r="N186"/>
      <c r="O186"/>
      <c r="P186"/>
      <c r="Q186"/>
      <c r="R186"/>
    </row>
    <row r="187" spans="1:18" x14ac:dyDescent="0.2">
      <c r="A187" s="2"/>
      <c r="B187" s="31"/>
      <c r="C187" s="19"/>
      <c r="D187" s="19"/>
      <c r="E187"/>
      <c r="F187" s="19"/>
      <c r="G187" s="19"/>
      <c r="H187" s="31"/>
      <c r="I187" s="19"/>
      <c r="J187" s="19"/>
      <c r="K187"/>
      <c r="L187"/>
      <c r="M187"/>
      <c r="N187"/>
      <c r="O187"/>
      <c r="P187"/>
      <c r="Q187"/>
      <c r="R187"/>
    </row>
    <row r="188" spans="1:18" x14ac:dyDescent="0.2">
      <c r="A188" s="2"/>
      <c r="B188" s="31"/>
      <c r="C188" s="19"/>
      <c r="D188" s="19"/>
      <c r="E188"/>
      <c r="F188" s="19"/>
      <c r="G188" s="19"/>
      <c r="H188" s="31"/>
      <c r="I188" s="19"/>
      <c r="J188" s="19"/>
      <c r="K188"/>
      <c r="L188"/>
      <c r="M188"/>
      <c r="N188"/>
      <c r="O188"/>
      <c r="P188"/>
      <c r="Q188"/>
      <c r="R188"/>
    </row>
    <row r="189" spans="1:18" x14ac:dyDescent="0.2">
      <c r="A189" s="2"/>
      <c r="B189" s="31"/>
      <c r="C189" s="19"/>
      <c r="D189" s="19"/>
      <c r="E189"/>
      <c r="F189" s="19"/>
      <c r="G189" s="19"/>
      <c r="H189" s="31"/>
      <c r="I189" s="19"/>
      <c r="J189" s="19"/>
      <c r="K189"/>
      <c r="L189"/>
      <c r="M189"/>
      <c r="N189"/>
      <c r="O189"/>
      <c r="P189"/>
      <c r="Q189"/>
      <c r="R189"/>
    </row>
    <row r="190" spans="1:18" x14ac:dyDescent="0.2">
      <c r="A190" s="2"/>
      <c r="B190" s="31"/>
      <c r="C190" s="19"/>
      <c r="D190" s="19"/>
      <c r="E190"/>
      <c r="F190" s="19"/>
      <c r="G190" s="19"/>
      <c r="H190" s="31"/>
      <c r="I190" s="19"/>
      <c r="J190" s="19"/>
      <c r="K190"/>
      <c r="L190"/>
      <c r="M190"/>
      <c r="N190"/>
      <c r="O190"/>
      <c r="P190"/>
      <c r="Q190"/>
      <c r="R190"/>
    </row>
    <row r="191" spans="1:18" x14ac:dyDescent="0.2">
      <c r="A191" s="2"/>
      <c r="B191" s="31"/>
      <c r="C191" s="19"/>
      <c r="D191" s="19"/>
      <c r="E191"/>
      <c r="F191" s="19"/>
      <c r="G191" s="19"/>
      <c r="H191" s="31"/>
      <c r="I191" s="19"/>
      <c r="J191" s="19"/>
      <c r="K191"/>
      <c r="L191"/>
      <c r="M191"/>
      <c r="N191"/>
      <c r="O191"/>
      <c r="P191"/>
      <c r="Q191"/>
      <c r="R191"/>
    </row>
    <row r="192" spans="1:18" x14ac:dyDescent="0.2">
      <c r="A192" s="2"/>
      <c r="B192" s="31"/>
      <c r="C192" s="19"/>
      <c r="D192" s="19"/>
      <c r="E192"/>
      <c r="F192" s="19"/>
      <c r="G192" s="19"/>
      <c r="H192" s="31"/>
      <c r="I192" s="19"/>
      <c r="J192" s="19"/>
      <c r="K192"/>
      <c r="L192"/>
      <c r="M192"/>
      <c r="N192"/>
      <c r="O192"/>
      <c r="P192"/>
      <c r="Q192"/>
      <c r="R192"/>
    </row>
    <row r="193" spans="1:18" x14ac:dyDescent="0.2">
      <c r="A193" s="2"/>
      <c r="B193" s="31"/>
      <c r="C193" s="19"/>
      <c r="D193" s="19"/>
      <c r="E193"/>
      <c r="F193" s="19"/>
      <c r="G193" s="19"/>
      <c r="H193" s="31"/>
      <c r="I193" s="19"/>
      <c r="J193" s="19"/>
      <c r="K193"/>
      <c r="L193"/>
      <c r="M193"/>
      <c r="N193"/>
      <c r="O193"/>
      <c r="P193"/>
      <c r="Q193"/>
      <c r="R193"/>
    </row>
    <row r="194" spans="1:18" x14ac:dyDescent="0.2">
      <c r="A194" s="2"/>
      <c r="B194" s="31"/>
      <c r="C194" s="19"/>
      <c r="D194" s="19"/>
      <c r="E194"/>
      <c r="F194" s="19"/>
      <c r="G194" s="19"/>
      <c r="H194" s="31"/>
      <c r="I194" s="19"/>
      <c r="J194" s="19"/>
      <c r="K194"/>
      <c r="L194"/>
      <c r="M194"/>
      <c r="N194"/>
      <c r="O194"/>
      <c r="P194"/>
      <c r="Q194"/>
      <c r="R194"/>
    </row>
    <row r="195" spans="1:18" x14ac:dyDescent="0.2">
      <c r="A195" s="2"/>
      <c r="B195" s="31"/>
      <c r="C195" s="19"/>
      <c r="D195" s="19"/>
      <c r="E195"/>
      <c r="F195" s="19"/>
      <c r="G195" s="19"/>
      <c r="H195" s="31"/>
      <c r="I195" s="19"/>
      <c r="J195" s="19"/>
      <c r="K195"/>
      <c r="L195"/>
      <c r="M195"/>
      <c r="N195"/>
      <c r="O195"/>
      <c r="P195"/>
      <c r="Q195"/>
      <c r="R195"/>
    </row>
    <row r="196" spans="1:18" x14ac:dyDescent="0.2">
      <c r="A196" s="2"/>
      <c r="B196" s="31"/>
      <c r="C196" s="19"/>
      <c r="D196" s="19"/>
      <c r="E196"/>
      <c r="F196" s="19"/>
      <c r="G196" s="19"/>
      <c r="H196" s="31"/>
      <c r="I196" s="19"/>
      <c r="J196" s="19"/>
      <c r="K196"/>
      <c r="L196"/>
      <c r="M196"/>
      <c r="N196"/>
      <c r="O196"/>
      <c r="P196"/>
      <c r="Q196"/>
      <c r="R196"/>
    </row>
    <row r="197" spans="1:18" x14ac:dyDescent="0.2">
      <c r="A197" s="2"/>
      <c r="B197" s="31"/>
      <c r="C197" s="19"/>
      <c r="D197" s="19"/>
      <c r="E197"/>
      <c r="F197" s="19"/>
      <c r="G197" s="19"/>
      <c r="H197" s="31"/>
      <c r="I197" s="19"/>
      <c r="J197" s="19"/>
      <c r="K197"/>
      <c r="L197"/>
      <c r="M197"/>
      <c r="N197"/>
      <c r="O197"/>
      <c r="P197"/>
      <c r="Q197"/>
      <c r="R197"/>
    </row>
    <row r="198" spans="1:18" x14ac:dyDescent="0.2">
      <c r="A198" s="2"/>
      <c r="B198" s="31"/>
      <c r="C198" s="19"/>
      <c r="D198" s="19"/>
      <c r="E198"/>
      <c r="F198" s="19"/>
      <c r="G198" s="19"/>
      <c r="H198" s="31"/>
      <c r="I198" s="19"/>
      <c r="J198" s="19"/>
      <c r="K198"/>
      <c r="L198"/>
      <c r="M198"/>
      <c r="N198"/>
      <c r="O198"/>
      <c r="P198"/>
      <c r="Q198"/>
      <c r="R198"/>
    </row>
    <row r="199" spans="1:18" x14ac:dyDescent="0.2">
      <c r="A199" s="2"/>
      <c r="B199" s="31"/>
      <c r="C199" s="19"/>
      <c r="D199" s="19"/>
      <c r="E199"/>
      <c r="F199" s="19"/>
      <c r="G199" s="19"/>
      <c r="H199" s="31"/>
      <c r="I199" s="19"/>
      <c r="J199" s="19"/>
      <c r="K199"/>
      <c r="L199"/>
      <c r="M199"/>
      <c r="N199"/>
      <c r="O199"/>
      <c r="P199"/>
      <c r="Q199"/>
      <c r="R199"/>
    </row>
    <row r="200" spans="1:18" x14ac:dyDescent="0.2">
      <c r="A200" s="2"/>
      <c r="B200" s="31"/>
      <c r="C200" s="19"/>
      <c r="D200" s="19"/>
      <c r="E200"/>
      <c r="F200" s="19"/>
      <c r="G200" s="19"/>
      <c r="H200" s="31"/>
      <c r="I200" s="19"/>
      <c r="J200" s="19"/>
      <c r="K200"/>
      <c r="L200"/>
      <c r="M200"/>
      <c r="N200"/>
      <c r="O200"/>
      <c r="P200"/>
      <c r="Q200"/>
      <c r="R200"/>
    </row>
    <row r="201" spans="1:18" x14ac:dyDescent="0.2">
      <c r="A201" s="2"/>
      <c r="B201" s="31"/>
      <c r="C201" s="19"/>
      <c r="D201" s="19"/>
      <c r="E201"/>
      <c r="F201" s="19"/>
      <c r="G201" s="19"/>
      <c r="H201" s="31"/>
      <c r="I201" s="19"/>
      <c r="J201" s="19"/>
      <c r="K201"/>
      <c r="L201"/>
      <c r="M201"/>
      <c r="N201"/>
      <c r="O201"/>
      <c r="P201"/>
      <c r="Q201"/>
      <c r="R201"/>
    </row>
    <row r="202" spans="1:18" x14ac:dyDescent="0.2">
      <c r="A202" s="2"/>
      <c r="B202" s="31"/>
      <c r="C202" s="19"/>
      <c r="D202" s="19"/>
      <c r="E202"/>
      <c r="F202" s="19"/>
      <c r="G202" s="19"/>
      <c r="H202" s="31"/>
      <c r="I202" s="19"/>
      <c r="J202" s="19"/>
      <c r="K202"/>
      <c r="L202"/>
      <c r="M202"/>
      <c r="N202"/>
      <c r="O202"/>
      <c r="P202"/>
      <c r="Q202"/>
      <c r="R202"/>
    </row>
    <row r="203" spans="1:18" x14ac:dyDescent="0.2">
      <c r="A203" s="2"/>
      <c r="B203" s="31"/>
      <c r="C203" s="19"/>
      <c r="D203" s="19"/>
      <c r="E203"/>
      <c r="F203" s="19"/>
      <c r="G203" s="19"/>
      <c r="H203" s="31"/>
      <c r="I203" s="19"/>
      <c r="J203" s="19"/>
      <c r="K203"/>
      <c r="L203"/>
      <c r="M203"/>
      <c r="N203"/>
      <c r="O203"/>
      <c r="P203"/>
      <c r="Q203"/>
      <c r="R203"/>
    </row>
    <row r="204" spans="1:18" x14ac:dyDescent="0.2">
      <c r="A204" s="2"/>
      <c r="B204" s="31"/>
      <c r="C204" s="19"/>
      <c r="D204" s="19"/>
      <c r="E204"/>
      <c r="F204" s="19"/>
      <c r="G204" s="19"/>
      <c r="H204" s="31"/>
      <c r="I204" s="19"/>
      <c r="J204" s="19"/>
      <c r="K204"/>
      <c r="L204"/>
      <c r="M204"/>
      <c r="N204"/>
      <c r="O204"/>
      <c r="P204"/>
      <c r="Q204"/>
      <c r="R204"/>
    </row>
    <row r="205" spans="1:18" x14ac:dyDescent="0.2">
      <c r="A205" s="2"/>
      <c r="B205" s="31"/>
      <c r="C205" s="19"/>
      <c r="D205" s="19"/>
      <c r="E205"/>
      <c r="F205" s="19"/>
      <c r="G205" s="19"/>
      <c r="H205" s="31"/>
      <c r="I205" s="19"/>
      <c r="J205" s="19"/>
      <c r="K205"/>
      <c r="L205"/>
      <c r="M205"/>
      <c r="N205"/>
      <c r="O205"/>
      <c r="P205"/>
      <c r="Q205"/>
      <c r="R205"/>
    </row>
    <row r="206" spans="1:18" x14ac:dyDescent="0.2">
      <c r="A206" s="2"/>
      <c r="B206" s="31"/>
      <c r="C206" s="19"/>
      <c r="D206" s="19"/>
      <c r="E206"/>
      <c r="F206" s="19"/>
      <c r="G206" s="19"/>
      <c r="H206" s="31"/>
      <c r="I206" s="19"/>
      <c r="J206" s="19"/>
      <c r="K206"/>
      <c r="L206"/>
      <c r="M206"/>
      <c r="N206"/>
      <c r="O206"/>
      <c r="P206"/>
      <c r="Q206"/>
      <c r="R206"/>
    </row>
    <row r="207" spans="1:18" x14ac:dyDescent="0.2">
      <c r="A207" s="2"/>
      <c r="B207" s="31"/>
      <c r="C207" s="19"/>
      <c r="D207" s="19"/>
      <c r="E207"/>
      <c r="F207" s="19"/>
      <c r="G207" s="19"/>
      <c r="H207" s="31"/>
      <c r="I207" s="19"/>
      <c r="J207" s="19"/>
      <c r="K207"/>
      <c r="L207"/>
      <c r="M207"/>
      <c r="N207"/>
      <c r="O207"/>
      <c r="P207"/>
      <c r="Q207"/>
      <c r="R207"/>
    </row>
    <row r="208" spans="1:18" x14ac:dyDescent="0.2">
      <c r="A208" s="2"/>
      <c r="B208" s="31"/>
      <c r="C208" s="19"/>
      <c r="D208" s="19"/>
      <c r="E208"/>
      <c r="F208" s="19"/>
      <c r="G208" s="19"/>
      <c r="H208" s="31"/>
      <c r="I208" s="19"/>
      <c r="J208" s="19"/>
      <c r="K208"/>
      <c r="L208"/>
      <c r="M208"/>
      <c r="N208"/>
      <c r="O208"/>
      <c r="P208"/>
      <c r="Q208"/>
      <c r="R208"/>
    </row>
    <row r="209" spans="1:18" x14ac:dyDescent="0.2">
      <c r="A209" s="2"/>
      <c r="B209" s="31"/>
      <c r="C209" s="19"/>
      <c r="D209" s="19"/>
      <c r="E209"/>
      <c r="F209" s="19"/>
      <c r="G209" s="19"/>
      <c r="H209" s="31"/>
      <c r="I209" s="19"/>
      <c r="J209" s="19"/>
      <c r="K209"/>
      <c r="L209"/>
      <c r="M209"/>
      <c r="N209"/>
      <c r="O209"/>
      <c r="P209"/>
      <c r="Q209"/>
      <c r="R209"/>
    </row>
    <row r="210" spans="1:18" x14ac:dyDescent="0.2">
      <c r="A210" s="2"/>
      <c r="B210" s="31"/>
      <c r="C210" s="19"/>
      <c r="D210" s="19"/>
      <c r="E210"/>
      <c r="F210" s="19"/>
      <c r="G210" s="19"/>
      <c r="H210" s="31"/>
      <c r="I210" s="19"/>
      <c r="J210" s="19"/>
      <c r="K210"/>
      <c r="L210"/>
      <c r="M210"/>
      <c r="N210"/>
      <c r="O210"/>
      <c r="P210"/>
      <c r="Q210"/>
      <c r="R210"/>
    </row>
    <row r="211" spans="1:18" x14ac:dyDescent="0.2">
      <c r="A211" s="2"/>
      <c r="B211" s="31"/>
      <c r="C211" s="19"/>
      <c r="D211" s="19"/>
      <c r="E211"/>
      <c r="F211" s="19"/>
      <c r="G211" s="19"/>
      <c r="H211" s="31"/>
      <c r="I211" s="19"/>
      <c r="J211" s="19"/>
      <c r="K211"/>
      <c r="L211"/>
      <c r="M211"/>
      <c r="N211"/>
      <c r="O211"/>
      <c r="P211"/>
      <c r="Q211"/>
      <c r="R211"/>
    </row>
    <row r="212" spans="1:18" x14ac:dyDescent="0.2">
      <c r="A212" s="2"/>
      <c r="B212" s="31"/>
      <c r="C212" s="19"/>
      <c r="D212" s="19"/>
      <c r="E212"/>
      <c r="F212" s="19"/>
      <c r="G212" s="19"/>
      <c r="H212" s="31"/>
      <c r="I212" s="19"/>
      <c r="J212" s="19"/>
      <c r="K212"/>
      <c r="L212"/>
      <c r="M212"/>
      <c r="N212"/>
      <c r="O212"/>
      <c r="P212"/>
      <c r="Q212"/>
      <c r="R212"/>
    </row>
    <row r="213" spans="1:18" x14ac:dyDescent="0.2">
      <c r="A213" s="2"/>
      <c r="B213" s="31"/>
      <c r="C213" s="19"/>
      <c r="D213" s="19"/>
      <c r="E213"/>
      <c r="F213" s="19"/>
      <c r="G213" s="19"/>
      <c r="H213" s="31"/>
      <c r="I213" s="19"/>
      <c r="J213" s="19"/>
      <c r="K213"/>
      <c r="L213"/>
      <c r="M213"/>
      <c r="N213"/>
      <c r="O213"/>
      <c r="P213"/>
      <c r="Q213"/>
      <c r="R213"/>
    </row>
    <row r="214" spans="1:18" x14ac:dyDescent="0.2">
      <c r="A214" s="2"/>
      <c r="B214" s="31"/>
      <c r="C214" s="19"/>
      <c r="D214" s="19"/>
      <c r="E214"/>
      <c r="F214" s="19"/>
      <c r="G214" s="19"/>
      <c r="H214" s="31"/>
      <c r="I214" s="19"/>
      <c r="J214" s="19"/>
      <c r="K214"/>
      <c r="L214"/>
      <c r="M214"/>
      <c r="N214"/>
      <c r="O214"/>
      <c r="P214"/>
      <c r="Q214"/>
      <c r="R214"/>
    </row>
    <row r="215" spans="1:18" x14ac:dyDescent="0.2">
      <c r="A215" s="2"/>
      <c r="B215" s="31"/>
      <c r="C215" s="19"/>
      <c r="D215" s="19"/>
      <c r="E215"/>
      <c r="F215" s="19"/>
      <c r="G215" s="19"/>
      <c r="H215" s="31"/>
      <c r="I215" s="19"/>
      <c r="J215" s="19"/>
      <c r="K215"/>
      <c r="L215"/>
      <c r="M215"/>
      <c r="N215"/>
      <c r="O215"/>
      <c r="P215"/>
      <c r="Q215"/>
      <c r="R215"/>
    </row>
    <row r="216" spans="1:18" x14ac:dyDescent="0.2">
      <c r="A216" s="2"/>
      <c r="B216" s="31"/>
      <c r="C216" s="19"/>
      <c r="D216" s="19"/>
      <c r="E216"/>
      <c r="F216" s="19"/>
      <c r="G216" s="19"/>
      <c r="H216" s="31"/>
      <c r="I216" s="19"/>
      <c r="J216" s="19"/>
      <c r="K216"/>
      <c r="L216"/>
      <c r="M216"/>
      <c r="N216"/>
      <c r="O216"/>
      <c r="P216"/>
      <c r="Q216"/>
      <c r="R216"/>
    </row>
    <row r="217" spans="1:18" x14ac:dyDescent="0.2">
      <c r="A217" s="2"/>
      <c r="B217" s="31"/>
      <c r="C217" s="19"/>
      <c r="D217" s="19"/>
      <c r="E217"/>
      <c r="F217" s="19"/>
      <c r="G217" s="19"/>
      <c r="H217" s="31"/>
      <c r="I217" s="19"/>
      <c r="J217" s="19"/>
      <c r="K217"/>
      <c r="L217"/>
      <c r="M217"/>
      <c r="N217"/>
      <c r="O217"/>
      <c r="P217"/>
      <c r="Q217"/>
      <c r="R217"/>
    </row>
    <row r="218" spans="1:18" x14ac:dyDescent="0.2">
      <c r="A218" s="2"/>
      <c r="B218" s="31"/>
      <c r="C218" s="19"/>
      <c r="D218" s="19"/>
      <c r="E218"/>
      <c r="F218" s="19"/>
      <c r="G218" s="19"/>
      <c r="H218" s="31"/>
      <c r="I218" s="19"/>
      <c r="J218" s="19"/>
      <c r="K218"/>
      <c r="L218"/>
      <c r="M218"/>
      <c r="N218"/>
      <c r="O218"/>
      <c r="P218"/>
      <c r="Q218"/>
      <c r="R218"/>
    </row>
    <row r="219" spans="1:18" x14ac:dyDescent="0.2">
      <c r="A219" s="2"/>
      <c r="B219" s="31"/>
      <c r="C219" s="19"/>
      <c r="D219" s="19"/>
      <c r="E219"/>
      <c r="F219" s="19"/>
      <c r="G219" s="19"/>
      <c r="H219" s="31"/>
      <c r="I219" s="19"/>
      <c r="J219" s="19"/>
      <c r="K219"/>
      <c r="L219"/>
      <c r="M219"/>
      <c r="N219"/>
      <c r="O219"/>
      <c r="P219"/>
      <c r="Q219"/>
      <c r="R219"/>
    </row>
    <row r="220" spans="1:18" x14ac:dyDescent="0.2">
      <c r="A220" s="2"/>
      <c r="B220" s="31"/>
      <c r="C220" s="19"/>
      <c r="D220" s="19"/>
      <c r="E220"/>
      <c r="F220" s="19"/>
      <c r="G220" s="19"/>
      <c r="H220" s="31"/>
      <c r="I220" s="19"/>
      <c r="J220" s="19"/>
      <c r="K220"/>
      <c r="L220"/>
      <c r="M220"/>
      <c r="N220"/>
      <c r="O220"/>
      <c r="P220"/>
      <c r="Q220"/>
      <c r="R220"/>
    </row>
    <row r="221" spans="1:18" x14ac:dyDescent="0.2">
      <c r="A221" s="2"/>
      <c r="B221" s="31"/>
      <c r="C221" s="19"/>
      <c r="D221" s="19"/>
      <c r="E221"/>
      <c r="F221" s="19"/>
      <c r="G221" s="19"/>
      <c r="H221" s="31"/>
      <c r="I221" s="19"/>
      <c r="J221" s="19"/>
      <c r="K221"/>
      <c r="L221"/>
      <c r="M221"/>
      <c r="N221"/>
      <c r="O221"/>
      <c r="P221"/>
      <c r="Q221"/>
      <c r="R221"/>
    </row>
    <row r="222" spans="1:18" x14ac:dyDescent="0.2">
      <c r="A222" s="2"/>
      <c r="B222" s="31"/>
      <c r="C222" s="19"/>
      <c r="D222" s="19"/>
      <c r="E222"/>
      <c r="F222" s="19"/>
      <c r="G222" s="19"/>
      <c r="H222" s="31"/>
      <c r="I222" s="19"/>
      <c r="J222" s="19"/>
      <c r="K222"/>
      <c r="L222"/>
      <c r="M222"/>
      <c r="N222"/>
      <c r="O222"/>
      <c r="P222"/>
      <c r="Q222"/>
      <c r="R222"/>
    </row>
    <row r="223" spans="1:18" x14ac:dyDescent="0.2">
      <c r="A223" s="2"/>
      <c r="B223" s="31"/>
      <c r="C223" s="19"/>
      <c r="D223" s="19"/>
      <c r="E223"/>
      <c r="F223" s="19"/>
      <c r="G223" s="19"/>
      <c r="H223" s="31"/>
      <c r="I223" s="19"/>
      <c r="J223" s="19"/>
      <c r="K223"/>
      <c r="L223"/>
      <c r="M223"/>
      <c r="N223"/>
      <c r="O223"/>
      <c r="P223"/>
      <c r="Q223"/>
      <c r="R223"/>
    </row>
    <row r="224" spans="1:18" x14ac:dyDescent="0.2">
      <c r="A224" s="2"/>
      <c r="B224" s="31"/>
      <c r="C224" s="19"/>
      <c r="D224" s="19"/>
      <c r="E224"/>
      <c r="F224" s="19"/>
      <c r="G224" s="19"/>
      <c r="H224" s="31"/>
      <c r="I224" s="19"/>
      <c r="J224" s="19"/>
      <c r="K224"/>
      <c r="L224"/>
      <c r="M224"/>
      <c r="N224"/>
      <c r="O224"/>
      <c r="P224"/>
      <c r="Q224"/>
      <c r="R224"/>
    </row>
    <row r="225" spans="1:18" x14ac:dyDescent="0.2">
      <c r="A225" s="2"/>
      <c r="B225" s="31"/>
      <c r="C225" s="19"/>
      <c r="D225" s="19"/>
      <c r="E225"/>
      <c r="F225" s="19"/>
      <c r="G225" s="19"/>
      <c r="H225" s="31"/>
      <c r="I225" s="19"/>
      <c r="J225" s="19"/>
      <c r="K225"/>
      <c r="L225"/>
      <c r="M225"/>
      <c r="N225"/>
      <c r="O225"/>
      <c r="P225"/>
      <c r="Q225"/>
      <c r="R225"/>
    </row>
    <row r="226" spans="1:18" x14ac:dyDescent="0.2">
      <c r="A226" s="2"/>
      <c r="B226" s="31"/>
      <c r="C226" s="19"/>
      <c r="D226" s="19"/>
      <c r="E226"/>
      <c r="F226" s="19"/>
      <c r="G226" s="19"/>
      <c r="H226" s="31"/>
      <c r="I226" s="19"/>
      <c r="J226" s="19"/>
      <c r="K226"/>
      <c r="L226"/>
      <c r="M226"/>
      <c r="N226"/>
      <c r="O226"/>
      <c r="P226"/>
      <c r="Q226"/>
      <c r="R226"/>
    </row>
    <row r="227" spans="1:18" x14ac:dyDescent="0.2">
      <c r="A227" s="2"/>
      <c r="B227" s="31"/>
      <c r="C227" s="19"/>
      <c r="D227" s="19"/>
      <c r="E227"/>
      <c r="F227" s="19"/>
      <c r="G227" s="19"/>
      <c r="H227" s="31"/>
      <c r="I227" s="19"/>
      <c r="J227" s="19"/>
      <c r="K227"/>
      <c r="L227"/>
      <c r="M227"/>
      <c r="N227"/>
      <c r="O227"/>
      <c r="P227"/>
      <c r="Q227"/>
      <c r="R227"/>
    </row>
    <row r="228" spans="1:18" x14ac:dyDescent="0.2">
      <c r="A228" s="2"/>
      <c r="B228" s="31"/>
      <c r="C228" s="19"/>
      <c r="D228" s="19"/>
      <c r="E228"/>
      <c r="F228" s="19"/>
      <c r="G228" s="19"/>
      <c r="H228" s="31"/>
      <c r="I228" s="19"/>
      <c r="J228" s="19"/>
      <c r="K228"/>
      <c r="L228"/>
      <c r="M228"/>
      <c r="N228"/>
      <c r="O228"/>
      <c r="P228"/>
      <c r="Q228"/>
      <c r="R228"/>
    </row>
    <row r="229" spans="1:18" x14ac:dyDescent="0.2">
      <c r="A229" s="2"/>
      <c r="B229" s="31"/>
      <c r="C229" s="19"/>
      <c r="D229" s="19"/>
      <c r="E229"/>
      <c r="F229" s="19"/>
      <c r="G229" s="19"/>
      <c r="H229" s="31"/>
      <c r="I229" s="19"/>
      <c r="J229" s="19"/>
      <c r="K229"/>
      <c r="L229"/>
      <c r="M229"/>
      <c r="N229"/>
      <c r="O229"/>
      <c r="P229"/>
      <c r="Q229"/>
      <c r="R229"/>
    </row>
    <row r="230" spans="1:18" x14ac:dyDescent="0.2">
      <c r="A230" s="2"/>
      <c r="B230" s="31"/>
      <c r="C230" s="19"/>
      <c r="D230" s="19"/>
      <c r="E230"/>
      <c r="F230" s="19"/>
      <c r="G230" s="19"/>
      <c r="H230" s="31"/>
      <c r="I230" s="19"/>
      <c r="J230" s="19"/>
      <c r="K230"/>
      <c r="L230"/>
      <c r="M230"/>
      <c r="N230"/>
      <c r="O230"/>
      <c r="P230"/>
      <c r="Q230"/>
      <c r="R230"/>
    </row>
    <row r="231" spans="1:18" x14ac:dyDescent="0.2">
      <c r="A231" s="2"/>
      <c r="B231" s="31"/>
      <c r="C231" s="19"/>
      <c r="D231" s="19"/>
      <c r="E231"/>
      <c r="F231" s="19"/>
      <c r="G231" s="19"/>
      <c r="H231" s="31"/>
      <c r="I231" s="19"/>
      <c r="J231" s="19"/>
      <c r="K231"/>
      <c r="L231"/>
      <c r="M231"/>
      <c r="N231"/>
      <c r="O231"/>
      <c r="P231"/>
      <c r="Q231"/>
      <c r="R231"/>
    </row>
    <row r="232" spans="1:18" x14ac:dyDescent="0.2">
      <c r="A232" s="2"/>
      <c r="B232" s="31"/>
      <c r="C232" s="19"/>
      <c r="D232" s="19"/>
      <c r="E232"/>
      <c r="F232" s="19"/>
      <c r="G232" s="19"/>
      <c r="H232" s="31"/>
      <c r="I232" s="19"/>
      <c r="J232" s="19"/>
      <c r="K232"/>
      <c r="L232"/>
      <c r="M232"/>
      <c r="N232"/>
      <c r="O232"/>
      <c r="P232"/>
      <c r="Q232"/>
      <c r="R232"/>
    </row>
    <row r="233" spans="1:18" x14ac:dyDescent="0.2">
      <c r="A233" s="2"/>
      <c r="B233" s="31"/>
      <c r="C233" s="19"/>
      <c r="D233" s="19"/>
      <c r="E233"/>
      <c r="F233" s="19"/>
      <c r="G233" s="19"/>
      <c r="H233" s="31"/>
      <c r="I233" s="19"/>
      <c r="J233" s="19"/>
      <c r="K233"/>
      <c r="L233"/>
      <c r="M233"/>
      <c r="N233"/>
      <c r="O233"/>
      <c r="P233"/>
      <c r="Q233"/>
      <c r="R233"/>
    </row>
    <row r="234" spans="1:18" x14ac:dyDescent="0.2">
      <c r="A234" s="2"/>
      <c r="B234" s="31"/>
      <c r="C234" s="19"/>
      <c r="D234" s="19"/>
      <c r="E234"/>
      <c r="F234" s="19"/>
      <c r="G234" s="19"/>
      <c r="H234" s="31"/>
      <c r="I234" s="19"/>
      <c r="J234" s="19"/>
      <c r="K234"/>
      <c r="L234"/>
      <c r="M234"/>
      <c r="N234"/>
      <c r="O234"/>
      <c r="P234"/>
      <c r="Q234"/>
      <c r="R234"/>
    </row>
    <row r="235" spans="1:18" x14ac:dyDescent="0.2">
      <c r="A235" s="2"/>
      <c r="B235" s="31"/>
      <c r="C235" s="19"/>
      <c r="D235" s="19"/>
      <c r="E235"/>
      <c r="F235" s="19"/>
      <c r="G235" s="19"/>
      <c r="H235" s="31"/>
      <c r="I235" s="19"/>
      <c r="J235" s="19"/>
      <c r="K235"/>
      <c r="L235"/>
      <c r="M235"/>
      <c r="N235"/>
      <c r="O235"/>
      <c r="P235"/>
      <c r="Q235"/>
      <c r="R235"/>
    </row>
    <row r="236" spans="1:18" x14ac:dyDescent="0.2">
      <c r="A236" s="2"/>
      <c r="B236" s="31"/>
      <c r="C236" s="19"/>
      <c r="D236" s="19"/>
      <c r="E236"/>
      <c r="F236" s="19"/>
      <c r="G236" s="19"/>
      <c r="H236" s="31"/>
      <c r="I236" s="19"/>
      <c r="J236" s="19"/>
      <c r="K236"/>
      <c r="L236"/>
      <c r="M236"/>
      <c r="N236"/>
      <c r="O236"/>
      <c r="P236"/>
      <c r="Q236"/>
      <c r="R236"/>
    </row>
    <row r="237" spans="1:18" x14ac:dyDescent="0.2">
      <c r="A237" s="2"/>
      <c r="B237" s="31"/>
      <c r="C237" s="19"/>
      <c r="D237" s="19"/>
      <c r="E237"/>
      <c r="F237" s="19"/>
      <c r="G237" s="19"/>
      <c r="H237" s="31"/>
      <c r="I237" s="19"/>
      <c r="J237" s="19"/>
      <c r="K237"/>
      <c r="L237"/>
      <c r="M237"/>
      <c r="N237"/>
      <c r="O237"/>
      <c r="P237"/>
      <c r="Q237"/>
      <c r="R237"/>
    </row>
    <row r="238" spans="1:18" x14ac:dyDescent="0.2">
      <c r="A238" s="2"/>
      <c r="B238" s="31"/>
      <c r="C238" s="19"/>
      <c r="D238" s="19"/>
      <c r="E238"/>
      <c r="F238" s="19"/>
      <c r="G238" s="19"/>
      <c r="H238" s="31"/>
      <c r="I238" s="19"/>
      <c r="J238" s="19"/>
      <c r="K238"/>
      <c r="L238"/>
      <c r="M238"/>
      <c r="N238"/>
      <c r="O238"/>
      <c r="P238"/>
      <c r="Q238"/>
      <c r="R238"/>
    </row>
    <row r="239" spans="1:18" x14ac:dyDescent="0.2">
      <c r="A239" s="2"/>
      <c r="B239" s="31"/>
      <c r="C239" s="19"/>
      <c r="D239" s="19"/>
      <c r="E239"/>
      <c r="F239" s="19"/>
      <c r="G239" s="19"/>
      <c r="H239" s="31"/>
      <c r="I239" s="19"/>
      <c r="J239" s="19"/>
      <c r="K239"/>
      <c r="L239"/>
      <c r="M239"/>
      <c r="N239"/>
      <c r="O239"/>
      <c r="P239"/>
      <c r="Q239"/>
      <c r="R239"/>
    </row>
    <row r="240" spans="1:18" x14ac:dyDescent="0.2">
      <c r="A240" s="2"/>
      <c r="B240" s="31"/>
      <c r="C240" s="19"/>
      <c r="D240" s="19"/>
      <c r="E240"/>
      <c r="F240" s="19"/>
      <c r="G240" s="19"/>
      <c r="H240" s="31"/>
      <c r="I240" s="19"/>
      <c r="J240" s="19"/>
      <c r="K240"/>
      <c r="L240"/>
      <c r="M240"/>
      <c r="N240"/>
      <c r="O240"/>
      <c r="P240"/>
      <c r="Q240"/>
      <c r="R240"/>
    </row>
    <row r="241" spans="1:18" x14ac:dyDescent="0.2">
      <c r="A241" s="2"/>
      <c r="B241" s="31"/>
      <c r="C241" s="19"/>
      <c r="D241" s="19"/>
      <c r="E241"/>
      <c r="F241" s="19"/>
      <c r="G241" s="19"/>
      <c r="H241" s="31"/>
      <c r="I241" s="19"/>
      <c r="J241" s="19"/>
      <c r="K241"/>
      <c r="L241"/>
      <c r="M241"/>
      <c r="N241"/>
      <c r="O241"/>
      <c r="P241"/>
      <c r="Q241"/>
      <c r="R241"/>
    </row>
    <row r="242" spans="1:18" x14ac:dyDescent="0.2">
      <c r="A242" s="2"/>
      <c r="B242" s="31"/>
      <c r="C242" s="19"/>
      <c r="D242" s="19"/>
      <c r="E242"/>
      <c r="F242" s="19"/>
      <c r="G242" s="19"/>
      <c r="H242" s="31"/>
      <c r="I242" s="19"/>
      <c r="J242" s="19"/>
      <c r="K242"/>
      <c r="L242"/>
      <c r="M242"/>
      <c r="N242"/>
      <c r="O242"/>
      <c r="P242"/>
      <c r="Q242"/>
      <c r="R242"/>
    </row>
    <row r="243" spans="1:18" x14ac:dyDescent="0.2">
      <c r="A243" s="2"/>
      <c r="B243" s="31"/>
      <c r="C243" s="19"/>
      <c r="D243" s="19"/>
      <c r="E243"/>
      <c r="F243" s="19"/>
      <c r="G243" s="19"/>
      <c r="H243" s="31"/>
      <c r="I243" s="19"/>
      <c r="J243" s="19"/>
      <c r="K243"/>
      <c r="L243"/>
      <c r="M243"/>
      <c r="N243"/>
      <c r="O243"/>
      <c r="P243"/>
      <c r="Q243"/>
      <c r="R243"/>
    </row>
    <row r="244" spans="1:18" x14ac:dyDescent="0.2">
      <c r="A244" s="2"/>
      <c r="B244" s="31"/>
      <c r="C244" s="19"/>
      <c r="D244" s="19"/>
      <c r="E244"/>
      <c r="F244" s="19"/>
      <c r="G244" s="19"/>
      <c r="H244" s="31"/>
      <c r="I244" s="19"/>
      <c r="J244" s="19"/>
      <c r="K244"/>
      <c r="L244"/>
      <c r="M244"/>
      <c r="N244"/>
      <c r="O244"/>
      <c r="P244"/>
      <c r="Q244"/>
      <c r="R244"/>
    </row>
    <row r="245" spans="1:18" x14ac:dyDescent="0.2">
      <c r="A245" s="2"/>
      <c r="B245" s="31"/>
      <c r="C245" s="19"/>
      <c r="D245" s="19"/>
      <c r="E245"/>
      <c r="F245" s="19"/>
      <c r="G245" s="19"/>
      <c r="H245" s="31"/>
      <c r="I245" s="19"/>
      <c r="J245" s="19"/>
      <c r="K245"/>
      <c r="L245"/>
      <c r="M245"/>
      <c r="N245"/>
      <c r="O245"/>
      <c r="P245"/>
      <c r="Q245"/>
      <c r="R245"/>
    </row>
    <row r="246" spans="1:18" x14ac:dyDescent="0.2">
      <c r="A246" s="2"/>
      <c r="B246" s="31"/>
      <c r="C246" s="19"/>
      <c r="D246" s="19"/>
      <c r="E246"/>
      <c r="F246" s="19"/>
      <c r="G246" s="19"/>
      <c r="H246" s="31"/>
      <c r="I246" s="19"/>
      <c r="J246" s="19"/>
      <c r="K246"/>
      <c r="L246"/>
      <c r="M246"/>
      <c r="N246"/>
      <c r="O246"/>
      <c r="P246"/>
      <c r="Q246"/>
      <c r="R246"/>
    </row>
    <row r="247" spans="1:18" x14ac:dyDescent="0.2">
      <c r="A247" s="2"/>
      <c r="B247" s="31"/>
      <c r="C247" s="19"/>
      <c r="D247" s="19"/>
      <c r="E247"/>
      <c r="F247" s="19"/>
      <c r="G247" s="19"/>
      <c r="H247" s="31"/>
      <c r="I247" s="19"/>
      <c r="J247" s="19"/>
      <c r="K247"/>
      <c r="L247"/>
      <c r="M247"/>
      <c r="N247"/>
      <c r="O247"/>
      <c r="P247"/>
      <c r="Q247"/>
      <c r="R247"/>
    </row>
    <row r="248" spans="1:18" x14ac:dyDescent="0.2">
      <c r="A248" s="2"/>
      <c r="B248" s="31"/>
      <c r="C248" s="19"/>
      <c r="D248" s="19"/>
      <c r="E248"/>
      <c r="F248" s="19"/>
      <c r="G248" s="19"/>
      <c r="H248" s="31"/>
      <c r="I248" s="19"/>
      <c r="J248" s="19"/>
      <c r="K248"/>
      <c r="L248"/>
      <c r="M248"/>
      <c r="N248"/>
      <c r="O248"/>
      <c r="P248"/>
      <c r="Q248"/>
      <c r="R248"/>
    </row>
    <row r="249" spans="1:18" x14ac:dyDescent="0.2">
      <c r="A249" s="2"/>
      <c r="B249" s="31"/>
      <c r="C249" s="19"/>
      <c r="D249" s="19"/>
      <c r="E249"/>
      <c r="F249" s="19"/>
      <c r="G249" s="19"/>
      <c r="H249" s="31"/>
      <c r="I249" s="19"/>
      <c r="J249" s="19"/>
      <c r="K249"/>
      <c r="L249"/>
      <c r="M249"/>
      <c r="N249"/>
      <c r="O249"/>
      <c r="P249"/>
      <c r="Q249"/>
      <c r="R249"/>
    </row>
    <row r="250" spans="1:18" x14ac:dyDescent="0.2">
      <c r="A250" s="2"/>
      <c r="B250" s="31"/>
      <c r="C250" s="19"/>
      <c r="D250" s="19"/>
      <c r="E250"/>
      <c r="F250" s="19"/>
      <c r="G250" s="19"/>
      <c r="H250" s="31"/>
      <c r="I250" s="19"/>
      <c r="J250" s="19"/>
      <c r="K250"/>
      <c r="L250"/>
      <c r="M250"/>
      <c r="N250"/>
      <c r="O250"/>
      <c r="P250"/>
      <c r="Q250"/>
      <c r="R250"/>
    </row>
    <row r="251" spans="1:18" x14ac:dyDescent="0.2">
      <c r="A251" s="2"/>
      <c r="B251" s="31"/>
      <c r="C251" s="19"/>
      <c r="D251" s="19"/>
      <c r="E251"/>
      <c r="F251" s="19"/>
      <c r="G251" s="19"/>
      <c r="H251" s="31"/>
      <c r="I251" s="19"/>
      <c r="J251" s="19"/>
      <c r="K251"/>
      <c r="L251"/>
      <c r="M251"/>
      <c r="N251"/>
      <c r="O251"/>
      <c r="P251"/>
      <c r="Q251"/>
      <c r="R251"/>
    </row>
    <row r="252" spans="1:18" x14ac:dyDescent="0.2">
      <c r="A252" s="2"/>
      <c r="B252" s="31"/>
      <c r="C252" s="19"/>
      <c r="D252" s="19"/>
      <c r="E252"/>
      <c r="F252" s="19"/>
      <c r="G252" s="19"/>
      <c r="H252" s="31"/>
      <c r="I252" s="19"/>
      <c r="J252" s="19"/>
      <c r="K252"/>
      <c r="L252"/>
      <c r="M252"/>
      <c r="N252"/>
      <c r="O252"/>
      <c r="P252"/>
      <c r="Q252"/>
      <c r="R252"/>
    </row>
    <row r="253" spans="1:18" x14ac:dyDescent="0.2">
      <c r="A253" s="2"/>
      <c r="B253" s="31"/>
      <c r="C253" s="19"/>
      <c r="D253" s="19"/>
      <c r="E253"/>
      <c r="F253" s="19"/>
      <c r="G253" s="19"/>
      <c r="H253" s="31"/>
      <c r="I253" s="19"/>
      <c r="J253" s="19"/>
      <c r="K253"/>
      <c r="L253"/>
      <c r="M253"/>
      <c r="N253"/>
      <c r="O253"/>
      <c r="P253"/>
      <c r="Q253"/>
      <c r="R253"/>
    </row>
    <row r="254" spans="1:18" x14ac:dyDescent="0.2">
      <c r="A254" s="2"/>
      <c r="B254" s="31"/>
      <c r="C254" s="19"/>
      <c r="D254" s="19"/>
      <c r="E254"/>
      <c r="F254" s="19"/>
      <c r="G254" s="19"/>
      <c r="H254" s="31"/>
      <c r="I254" s="19"/>
      <c r="J254" s="19"/>
      <c r="K254"/>
      <c r="L254"/>
      <c r="M254"/>
      <c r="N254"/>
      <c r="O254"/>
      <c r="P254"/>
      <c r="Q254"/>
      <c r="R254"/>
    </row>
    <row r="255" spans="1:18" x14ac:dyDescent="0.2">
      <c r="A255" s="2"/>
      <c r="B255" s="31"/>
      <c r="C255" s="19"/>
      <c r="D255" s="19"/>
      <c r="E255"/>
      <c r="F255" s="19"/>
      <c r="G255" s="19"/>
      <c r="H255" s="31"/>
      <c r="I255" s="19"/>
      <c r="J255" s="19"/>
      <c r="K255"/>
      <c r="L255"/>
      <c r="M255"/>
      <c r="N255"/>
      <c r="O255"/>
      <c r="P255"/>
      <c r="Q255"/>
      <c r="R255"/>
    </row>
    <row r="256" spans="1:18" x14ac:dyDescent="0.2">
      <c r="A256" s="2"/>
      <c r="B256" s="31"/>
      <c r="C256" s="19"/>
      <c r="D256" s="19"/>
      <c r="E256"/>
      <c r="F256" s="19"/>
      <c r="G256" s="19"/>
      <c r="H256" s="31"/>
      <c r="I256" s="19"/>
      <c r="J256" s="19"/>
      <c r="K256"/>
      <c r="L256"/>
      <c r="M256"/>
      <c r="N256"/>
      <c r="O256"/>
      <c r="P256"/>
      <c r="Q256"/>
      <c r="R256"/>
    </row>
  </sheetData>
  <mergeCells count="6">
    <mergeCell ref="A44:J44"/>
    <mergeCell ref="E5:G5"/>
    <mergeCell ref="H5:J5"/>
    <mergeCell ref="A3:J3"/>
    <mergeCell ref="A5:A6"/>
    <mergeCell ref="B5:D5"/>
  </mergeCells>
  <pageMargins left="0" right="0" top="0" bottom="0" header="0.31496062992126" footer="0.31496062992126"/>
  <pageSetup orientation="portrait" horizontalDpi="300" verticalDpi="300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J259"/>
  <sheetViews>
    <sheetView topLeftCell="A35" workbookViewId="0">
      <selection activeCell="A47" sqref="A47:J47"/>
    </sheetView>
  </sheetViews>
  <sheetFormatPr defaultRowHeight="12.75" x14ac:dyDescent="0.2"/>
  <cols>
    <col min="1" max="1" width="18.140625" style="3" customWidth="1"/>
    <col min="2" max="2" width="8.28515625" style="31" customWidth="1"/>
    <col min="3" max="3" width="9.140625" style="19"/>
    <col min="4" max="4" width="11.28515625" style="19" bestFit="1" customWidth="1"/>
    <col min="5" max="5" width="7.85546875" customWidth="1"/>
    <col min="6" max="6" width="8.7109375" style="19" customWidth="1"/>
    <col min="7" max="7" width="9.140625" style="19"/>
    <col min="8" max="8" width="9.140625" style="31"/>
    <col min="9" max="9" width="10.28515625" style="19" customWidth="1"/>
    <col min="10" max="10" width="11" style="19" customWidth="1"/>
  </cols>
  <sheetData>
    <row r="3" spans="1:10" ht="19.5" customHeight="1" x14ac:dyDescent="0.25">
      <c r="A3" s="69" t="s">
        <v>2</v>
      </c>
      <c r="B3" s="70"/>
      <c r="C3" s="70"/>
      <c r="D3" s="70"/>
      <c r="E3" s="70"/>
      <c r="F3" s="70"/>
      <c r="G3" s="70"/>
      <c r="H3" s="70"/>
      <c r="I3" s="70"/>
      <c r="J3" s="70"/>
    </row>
    <row r="4" spans="1:10" ht="18.600000000000001" customHeight="1" thickBot="1" x14ac:dyDescent="0.3">
      <c r="A4" s="57"/>
    </row>
    <row r="5" spans="1:10" ht="16.5" customHeight="1" x14ac:dyDescent="0.2">
      <c r="A5" s="67" t="s">
        <v>81</v>
      </c>
      <c r="B5" s="61" t="s">
        <v>3</v>
      </c>
      <c r="C5" s="62"/>
      <c r="D5" s="63"/>
      <c r="E5" s="61" t="s">
        <v>74</v>
      </c>
      <c r="F5" s="62"/>
      <c r="G5" s="63"/>
      <c r="H5" s="64" t="s">
        <v>4</v>
      </c>
      <c r="I5" s="62"/>
      <c r="J5" s="63"/>
    </row>
    <row r="6" spans="1:10" ht="32.25" customHeight="1" thickBot="1" x14ac:dyDescent="0.25">
      <c r="A6" s="68"/>
      <c r="B6" s="47" t="s">
        <v>5</v>
      </c>
      <c r="C6" s="44" t="s">
        <v>6</v>
      </c>
      <c r="D6" s="43" t="s">
        <v>1</v>
      </c>
      <c r="E6" s="46" t="s">
        <v>5</v>
      </c>
      <c r="F6" s="44" t="s">
        <v>6</v>
      </c>
      <c r="G6" s="43" t="s">
        <v>1</v>
      </c>
      <c r="H6" s="45" t="s">
        <v>5</v>
      </c>
      <c r="I6" s="44" t="s">
        <v>6</v>
      </c>
      <c r="J6" s="43" t="s">
        <v>1</v>
      </c>
    </row>
    <row r="7" spans="1:10" ht="59.25" customHeight="1" x14ac:dyDescent="0.2">
      <c r="A7" s="56" t="s">
        <v>73</v>
      </c>
      <c r="B7" s="28">
        <v>92</v>
      </c>
      <c r="C7" s="54">
        <f t="shared" ref="C7:C42" si="0">D7/B7</f>
        <v>1830.3627173913044</v>
      </c>
      <c r="D7" s="16">
        <v>168393.37</v>
      </c>
      <c r="E7" s="7">
        <v>6</v>
      </c>
      <c r="F7" s="54">
        <f>G7/E7</f>
        <v>1708.115</v>
      </c>
      <c r="G7" s="16">
        <v>10248.69</v>
      </c>
      <c r="H7" s="55">
        <f t="shared" ref="H7:H46" si="1">B7+E7</f>
        <v>98</v>
      </c>
      <c r="I7" s="54">
        <f t="shared" ref="I7:I42" si="2">J7/H7</f>
        <v>1822.8781632653061</v>
      </c>
      <c r="J7" s="53">
        <f t="shared" ref="J7:J46" si="3">D7+G7</f>
        <v>178642.06</v>
      </c>
    </row>
    <row r="8" spans="1:10" ht="35.25" customHeight="1" x14ac:dyDescent="0.2">
      <c r="A8" s="51" t="s">
        <v>72</v>
      </c>
      <c r="B8" s="29">
        <v>1</v>
      </c>
      <c r="C8" s="15">
        <f t="shared" si="0"/>
        <v>2866.06</v>
      </c>
      <c r="D8" s="17">
        <v>2866.06</v>
      </c>
      <c r="E8" s="8">
        <v>0</v>
      </c>
      <c r="F8" s="15">
        <v>0</v>
      </c>
      <c r="G8" s="17">
        <v>0</v>
      </c>
      <c r="H8" s="28">
        <f t="shared" si="1"/>
        <v>1</v>
      </c>
      <c r="I8" s="15">
        <f t="shared" si="2"/>
        <v>2866.06</v>
      </c>
      <c r="J8" s="16">
        <f t="shared" si="3"/>
        <v>2866.06</v>
      </c>
    </row>
    <row r="9" spans="1:10" ht="22.5" customHeight="1" x14ac:dyDescent="0.2">
      <c r="A9" s="52" t="s">
        <v>15</v>
      </c>
      <c r="B9" s="29">
        <v>895</v>
      </c>
      <c r="C9" s="15">
        <f t="shared" si="0"/>
        <v>841.92917318435752</v>
      </c>
      <c r="D9" s="17">
        <v>753526.61</v>
      </c>
      <c r="E9" s="8">
        <v>3</v>
      </c>
      <c r="F9" s="15">
        <f>G9/E9</f>
        <v>801.03666666666675</v>
      </c>
      <c r="G9" s="17">
        <v>2403.11</v>
      </c>
      <c r="H9" s="28">
        <f t="shared" si="1"/>
        <v>898</v>
      </c>
      <c r="I9" s="15">
        <f t="shared" si="2"/>
        <v>841.79256124721599</v>
      </c>
      <c r="J9" s="16">
        <f t="shared" si="3"/>
        <v>755929.72</v>
      </c>
    </row>
    <row r="10" spans="1:10" ht="22.5" customHeight="1" x14ac:dyDescent="0.2">
      <c r="A10" s="52" t="s">
        <v>71</v>
      </c>
      <c r="B10" s="29">
        <v>40</v>
      </c>
      <c r="C10" s="15">
        <f t="shared" si="0"/>
        <v>992.37049999999999</v>
      </c>
      <c r="D10" s="17">
        <v>39694.82</v>
      </c>
      <c r="E10" s="8">
        <v>0</v>
      </c>
      <c r="F10" s="15">
        <v>0</v>
      </c>
      <c r="G10" s="17">
        <v>0</v>
      </c>
      <c r="H10" s="28">
        <f t="shared" si="1"/>
        <v>40</v>
      </c>
      <c r="I10" s="15">
        <f t="shared" si="2"/>
        <v>992.37049999999999</v>
      </c>
      <c r="J10" s="16">
        <f t="shared" si="3"/>
        <v>39694.82</v>
      </c>
    </row>
    <row r="11" spans="1:10" ht="22.5" customHeight="1" x14ac:dyDescent="0.2">
      <c r="A11" s="52" t="s">
        <v>70</v>
      </c>
      <c r="B11" s="29">
        <v>644</v>
      </c>
      <c r="C11" s="15">
        <f t="shared" si="0"/>
        <v>704.26954968944108</v>
      </c>
      <c r="D11" s="17">
        <v>453549.59</v>
      </c>
      <c r="E11" s="8">
        <v>1</v>
      </c>
      <c r="F11" s="15">
        <f>G11/E11</f>
        <v>201.89</v>
      </c>
      <c r="G11" s="17">
        <v>201.89</v>
      </c>
      <c r="H11" s="28">
        <f t="shared" si="1"/>
        <v>645</v>
      </c>
      <c r="I11" s="15">
        <f t="shared" si="2"/>
        <v>703.4906666666667</v>
      </c>
      <c r="J11" s="16">
        <f t="shared" si="3"/>
        <v>453751.48000000004</v>
      </c>
    </row>
    <row r="12" spans="1:10" ht="22.5" customHeight="1" x14ac:dyDescent="0.2">
      <c r="A12" s="52" t="s">
        <v>18</v>
      </c>
      <c r="B12" s="29">
        <v>10867</v>
      </c>
      <c r="C12" s="15">
        <f t="shared" si="0"/>
        <v>464.23033495905031</v>
      </c>
      <c r="D12" s="17">
        <v>5044791.05</v>
      </c>
      <c r="E12" s="8">
        <v>871</v>
      </c>
      <c r="F12" s="15">
        <f>G12/E12</f>
        <v>85.643880597014928</v>
      </c>
      <c r="G12" s="17">
        <v>74595.820000000007</v>
      </c>
      <c r="H12" s="28">
        <f t="shared" si="1"/>
        <v>11738</v>
      </c>
      <c r="I12" s="15">
        <f t="shared" si="2"/>
        <v>436.13791702163911</v>
      </c>
      <c r="J12" s="16">
        <f t="shared" si="3"/>
        <v>5119386.87</v>
      </c>
    </row>
    <row r="13" spans="1:10" ht="22.5" customHeight="1" x14ac:dyDescent="0.2">
      <c r="A13" s="52" t="s">
        <v>19</v>
      </c>
      <c r="B13" s="29">
        <v>1961</v>
      </c>
      <c r="C13" s="15">
        <f t="shared" si="0"/>
        <v>570.27618052014282</v>
      </c>
      <c r="D13" s="17">
        <v>1118311.5900000001</v>
      </c>
      <c r="E13" s="8">
        <v>8</v>
      </c>
      <c r="F13" s="15">
        <f>G13/E13</f>
        <v>329.72624999999999</v>
      </c>
      <c r="G13" s="17">
        <v>2637.81</v>
      </c>
      <c r="H13" s="28">
        <f t="shared" si="1"/>
        <v>1969</v>
      </c>
      <c r="I13" s="15">
        <f t="shared" si="2"/>
        <v>569.29883189436271</v>
      </c>
      <c r="J13" s="16">
        <f t="shared" si="3"/>
        <v>1120949.4000000001</v>
      </c>
    </row>
    <row r="14" spans="1:10" ht="22.5" customHeight="1" x14ac:dyDescent="0.2">
      <c r="A14" s="52" t="s">
        <v>69</v>
      </c>
      <c r="B14" s="29">
        <v>597</v>
      </c>
      <c r="C14" s="15">
        <f t="shared" si="0"/>
        <v>512.70623115577894</v>
      </c>
      <c r="D14" s="17">
        <v>306085.62</v>
      </c>
      <c r="E14" s="8">
        <v>1</v>
      </c>
      <c r="F14" s="15">
        <f>G14/E14</f>
        <v>321.13</v>
      </c>
      <c r="G14" s="17">
        <v>321.13</v>
      </c>
      <c r="H14" s="28">
        <f t="shared" si="1"/>
        <v>598</v>
      </c>
      <c r="I14" s="15">
        <f t="shared" si="2"/>
        <v>512.38586956521738</v>
      </c>
      <c r="J14" s="16">
        <f t="shared" si="3"/>
        <v>306406.75</v>
      </c>
    </row>
    <row r="15" spans="1:10" ht="22.5" customHeight="1" x14ac:dyDescent="0.2">
      <c r="A15" s="52" t="s">
        <v>25</v>
      </c>
      <c r="B15" s="29">
        <v>401</v>
      </c>
      <c r="C15" s="15">
        <f t="shared" si="0"/>
        <v>816.15985037406483</v>
      </c>
      <c r="D15" s="17">
        <v>327280.09999999998</v>
      </c>
      <c r="E15" s="8">
        <v>0</v>
      </c>
      <c r="F15" s="15">
        <v>0</v>
      </c>
      <c r="G15" s="17">
        <v>0</v>
      </c>
      <c r="H15" s="28">
        <f t="shared" si="1"/>
        <v>401</v>
      </c>
      <c r="I15" s="15">
        <f t="shared" si="2"/>
        <v>816.15985037406483</v>
      </c>
      <c r="J15" s="16">
        <f t="shared" si="3"/>
        <v>327280.09999999998</v>
      </c>
    </row>
    <row r="16" spans="1:10" ht="22.5" customHeight="1" x14ac:dyDescent="0.2">
      <c r="A16" s="51" t="s">
        <v>26</v>
      </c>
      <c r="B16" s="29">
        <v>144</v>
      </c>
      <c r="C16" s="15">
        <f t="shared" si="0"/>
        <v>503.76333333333332</v>
      </c>
      <c r="D16" s="17">
        <v>72541.919999999998</v>
      </c>
      <c r="E16" s="8">
        <v>0</v>
      </c>
      <c r="F16" s="15">
        <v>0</v>
      </c>
      <c r="G16" s="17">
        <v>0</v>
      </c>
      <c r="H16" s="28">
        <f t="shared" si="1"/>
        <v>144</v>
      </c>
      <c r="I16" s="15">
        <f t="shared" si="2"/>
        <v>503.76333333333332</v>
      </c>
      <c r="J16" s="16">
        <f t="shared" si="3"/>
        <v>72541.919999999998</v>
      </c>
    </row>
    <row r="17" spans="1:10" ht="31.5" customHeight="1" x14ac:dyDescent="0.2">
      <c r="A17" s="51" t="s">
        <v>68</v>
      </c>
      <c r="B17" s="29">
        <v>292</v>
      </c>
      <c r="C17" s="15">
        <f t="shared" si="0"/>
        <v>553.85582191780816</v>
      </c>
      <c r="D17" s="17">
        <v>161725.9</v>
      </c>
      <c r="E17" s="8">
        <v>1</v>
      </c>
      <c r="F17" s="15">
        <f>G17/E17</f>
        <v>549.03</v>
      </c>
      <c r="G17" s="17">
        <v>549.03</v>
      </c>
      <c r="H17" s="28">
        <f t="shared" si="1"/>
        <v>293</v>
      </c>
      <c r="I17" s="15">
        <f t="shared" si="2"/>
        <v>553.83935153583616</v>
      </c>
      <c r="J17" s="16">
        <f t="shared" si="3"/>
        <v>162274.93</v>
      </c>
    </row>
    <row r="18" spans="1:10" ht="23.25" customHeight="1" x14ac:dyDescent="0.2">
      <c r="A18" s="51" t="s">
        <v>67</v>
      </c>
      <c r="B18" s="29">
        <v>14</v>
      </c>
      <c r="C18" s="15">
        <f t="shared" si="0"/>
        <v>930.24</v>
      </c>
      <c r="D18" s="17">
        <v>13023.36</v>
      </c>
      <c r="E18" s="8">
        <v>0</v>
      </c>
      <c r="F18" s="15">
        <v>0</v>
      </c>
      <c r="G18" s="17">
        <v>0</v>
      </c>
      <c r="H18" s="28">
        <f t="shared" si="1"/>
        <v>14</v>
      </c>
      <c r="I18" s="15">
        <f t="shared" si="2"/>
        <v>930.24</v>
      </c>
      <c r="J18" s="16">
        <f t="shared" si="3"/>
        <v>13023.36</v>
      </c>
    </row>
    <row r="19" spans="1:10" ht="23.25" customHeight="1" x14ac:dyDescent="0.2">
      <c r="A19" s="51" t="s">
        <v>66</v>
      </c>
      <c r="B19" s="29">
        <v>50</v>
      </c>
      <c r="C19" s="15">
        <f t="shared" si="0"/>
        <v>935.30340000000001</v>
      </c>
      <c r="D19" s="17">
        <v>46765.17</v>
      </c>
      <c r="E19" s="8">
        <v>0</v>
      </c>
      <c r="F19" s="15">
        <v>0</v>
      </c>
      <c r="G19" s="17">
        <v>0</v>
      </c>
      <c r="H19" s="28">
        <f t="shared" si="1"/>
        <v>50</v>
      </c>
      <c r="I19" s="15">
        <f t="shared" si="2"/>
        <v>935.30340000000001</v>
      </c>
      <c r="J19" s="16">
        <f t="shared" si="3"/>
        <v>46765.17</v>
      </c>
    </row>
    <row r="20" spans="1:10" ht="25.5" customHeight="1" x14ac:dyDescent="0.2">
      <c r="A20" s="51" t="s">
        <v>65</v>
      </c>
      <c r="B20" s="29">
        <v>1886</v>
      </c>
      <c r="C20" s="15">
        <f t="shared" si="0"/>
        <v>472.24473488865323</v>
      </c>
      <c r="D20" s="17">
        <v>890653.57</v>
      </c>
      <c r="E20" s="8">
        <v>3</v>
      </c>
      <c r="F20" s="15">
        <f>G20/E20</f>
        <v>335.68</v>
      </c>
      <c r="G20" s="17">
        <v>1007.04</v>
      </c>
      <c r="H20" s="28">
        <f t="shared" si="1"/>
        <v>1889</v>
      </c>
      <c r="I20" s="15">
        <f t="shared" si="2"/>
        <v>472.02785071466383</v>
      </c>
      <c r="J20" s="16">
        <f t="shared" si="3"/>
        <v>891660.61</v>
      </c>
    </row>
    <row r="21" spans="1:10" ht="33" customHeight="1" x14ac:dyDescent="0.2">
      <c r="A21" s="51" t="s">
        <v>24</v>
      </c>
      <c r="B21" s="29">
        <v>335</v>
      </c>
      <c r="C21" s="15">
        <f t="shared" si="0"/>
        <v>824.34913432835822</v>
      </c>
      <c r="D21" s="17">
        <v>276156.96000000002</v>
      </c>
      <c r="E21" s="8">
        <v>2</v>
      </c>
      <c r="F21" s="15">
        <f>G21/E21</f>
        <v>826.71</v>
      </c>
      <c r="G21" s="17">
        <v>1653.42</v>
      </c>
      <c r="H21" s="28">
        <f t="shared" si="1"/>
        <v>337</v>
      </c>
      <c r="I21" s="15">
        <f t="shared" si="2"/>
        <v>824.36314540059345</v>
      </c>
      <c r="J21" s="16">
        <f t="shared" si="3"/>
        <v>277810.38</v>
      </c>
    </row>
    <row r="22" spans="1:10" ht="35.25" customHeight="1" x14ac:dyDescent="0.2">
      <c r="A22" s="51" t="s">
        <v>64</v>
      </c>
      <c r="B22" s="29">
        <v>354</v>
      </c>
      <c r="C22" s="15">
        <f t="shared" si="0"/>
        <v>796.36686440677965</v>
      </c>
      <c r="D22" s="17">
        <v>281913.87</v>
      </c>
      <c r="E22" s="8">
        <v>0</v>
      </c>
      <c r="F22" s="15">
        <v>0</v>
      </c>
      <c r="G22" s="17">
        <v>0</v>
      </c>
      <c r="H22" s="28">
        <f t="shared" si="1"/>
        <v>354</v>
      </c>
      <c r="I22" s="15">
        <f t="shared" si="2"/>
        <v>796.36686440677965</v>
      </c>
      <c r="J22" s="16">
        <f t="shared" si="3"/>
        <v>281913.87</v>
      </c>
    </row>
    <row r="23" spans="1:10" ht="71.25" customHeight="1" x14ac:dyDescent="0.2">
      <c r="A23" s="51" t="s">
        <v>63</v>
      </c>
      <c r="B23" s="29">
        <v>45</v>
      </c>
      <c r="C23" s="15">
        <f t="shared" si="0"/>
        <v>770.78711111111102</v>
      </c>
      <c r="D23" s="17">
        <v>34685.42</v>
      </c>
      <c r="E23" s="8">
        <v>0</v>
      </c>
      <c r="F23" s="15">
        <v>0</v>
      </c>
      <c r="G23" s="17">
        <v>0</v>
      </c>
      <c r="H23" s="28">
        <f t="shared" si="1"/>
        <v>45</v>
      </c>
      <c r="I23" s="15">
        <f t="shared" si="2"/>
        <v>770.78711111111102</v>
      </c>
      <c r="J23" s="16">
        <f t="shared" si="3"/>
        <v>34685.42</v>
      </c>
    </row>
    <row r="24" spans="1:10" ht="35.25" customHeight="1" x14ac:dyDescent="0.2">
      <c r="A24" s="51" t="s">
        <v>62</v>
      </c>
      <c r="B24" s="29">
        <v>85</v>
      </c>
      <c r="C24" s="15">
        <f t="shared" si="0"/>
        <v>827.55270588235294</v>
      </c>
      <c r="D24" s="17">
        <v>70341.98</v>
      </c>
      <c r="E24" s="8">
        <v>0</v>
      </c>
      <c r="F24" s="15">
        <v>0</v>
      </c>
      <c r="G24" s="17">
        <v>0</v>
      </c>
      <c r="H24" s="28">
        <f t="shared" si="1"/>
        <v>85</v>
      </c>
      <c r="I24" s="15">
        <f t="shared" si="2"/>
        <v>827.55270588235294</v>
      </c>
      <c r="J24" s="16">
        <f t="shared" si="3"/>
        <v>70341.98</v>
      </c>
    </row>
    <row r="25" spans="1:10" ht="21.75" customHeight="1" x14ac:dyDescent="0.2">
      <c r="A25" s="51" t="s">
        <v>61</v>
      </c>
      <c r="B25" s="29">
        <v>67</v>
      </c>
      <c r="C25" s="15">
        <f t="shared" si="0"/>
        <v>667.47358208955234</v>
      </c>
      <c r="D25" s="17">
        <v>44720.73</v>
      </c>
      <c r="E25" s="8">
        <v>0</v>
      </c>
      <c r="F25" s="15">
        <v>0</v>
      </c>
      <c r="G25" s="17">
        <v>0</v>
      </c>
      <c r="H25" s="28">
        <f t="shared" si="1"/>
        <v>67</v>
      </c>
      <c r="I25" s="15">
        <f t="shared" si="2"/>
        <v>667.47358208955234</v>
      </c>
      <c r="J25" s="16">
        <f t="shared" si="3"/>
        <v>44720.73</v>
      </c>
    </row>
    <row r="26" spans="1:10" ht="21.75" customHeight="1" x14ac:dyDescent="0.2">
      <c r="A26" s="51" t="s">
        <v>60</v>
      </c>
      <c r="B26" s="29">
        <v>113</v>
      </c>
      <c r="C26" s="15">
        <f t="shared" si="0"/>
        <v>906.99035398230092</v>
      </c>
      <c r="D26" s="17">
        <v>102489.91</v>
      </c>
      <c r="E26" s="8">
        <v>0</v>
      </c>
      <c r="F26" s="15">
        <v>0</v>
      </c>
      <c r="G26" s="17">
        <v>0</v>
      </c>
      <c r="H26" s="28">
        <f t="shared" si="1"/>
        <v>113</v>
      </c>
      <c r="I26" s="15">
        <f t="shared" si="2"/>
        <v>906.99035398230092</v>
      </c>
      <c r="J26" s="16">
        <f t="shared" si="3"/>
        <v>102489.91</v>
      </c>
    </row>
    <row r="27" spans="1:10" ht="22.5" customHeight="1" x14ac:dyDescent="0.2">
      <c r="A27" s="51" t="s">
        <v>59</v>
      </c>
      <c r="B27" s="29">
        <v>48</v>
      </c>
      <c r="C27" s="15">
        <f t="shared" si="0"/>
        <v>802.27937500000007</v>
      </c>
      <c r="D27" s="17">
        <v>38509.410000000003</v>
      </c>
      <c r="E27" s="8">
        <v>0</v>
      </c>
      <c r="F27" s="15">
        <v>0</v>
      </c>
      <c r="G27" s="17">
        <v>0</v>
      </c>
      <c r="H27" s="28">
        <f t="shared" si="1"/>
        <v>48</v>
      </c>
      <c r="I27" s="15">
        <f t="shared" si="2"/>
        <v>802.27937500000007</v>
      </c>
      <c r="J27" s="16">
        <f t="shared" si="3"/>
        <v>38509.410000000003</v>
      </c>
    </row>
    <row r="28" spans="1:10" ht="21.75" customHeight="1" x14ac:dyDescent="0.2">
      <c r="A28" s="51" t="s">
        <v>58</v>
      </c>
      <c r="B28" s="29">
        <v>4</v>
      </c>
      <c r="C28" s="15">
        <f t="shared" si="0"/>
        <v>599.05499999999995</v>
      </c>
      <c r="D28" s="17">
        <v>2396.2199999999998</v>
      </c>
      <c r="E28" s="8">
        <v>0</v>
      </c>
      <c r="F28" s="15">
        <v>0</v>
      </c>
      <c r="G28" s="17">
        <v>0</v>
      </c>
      <c r="H28" s="28">
        <f t="shared" si="1"/>
        <v>4</v>
      </c>
      <c r="I28" s="15">
        <f t="shared" si="2"/>
        <v>599.05499999999995</v>
      </c>
      <c r="J28" s="16">
        <f t="shared" si="3"/>
        <v>2396.2199999999998</v>
      </c>
    </row>
    <row r="29" spans="1:10" ht="22.5" customHeight="1" x14ac:dyDescent="0.2">
      <c r="A29" s="51" t="s">
        <v>57</v>
      </c>
      <c r="B29" s="29">
        <v>6</v>
      </c>
      <c r="C29" s="41">
        <f t="shared" si="0"/>
        <v>661.16</v>
      </c>
      <c r="D29" s="17">
        <v>3966.96</v>
      </c>
      <c r="E29" s="8">
        <v>0</v>
      </c>
      <c r="F29" s="41">
        <v>0</v>
      </c>
      <c r="G29" s="17">
        <v>0</v>
      </c>
      <c r="H29" s="29">
        <f t="shared" si="1"/>
        <v>6</v>
      </c>
      <c r="I29" s="41">
        <f t="shared" si="2"/>
        <v>661.16</v>
      </c>
      <c r="J29" s="17">
        <f t="shared" si="3"/>
        <v>3966.96</v>
      </c>
    </row>
    <row r="30" spans="1:10" ht="48" customHeight="1" x14ac:dyDescent="0.2">
      <c r="A30" s="51" t="s">
        <v>56</v>
      </c>
      <c r="B30" s="29">
        <v>471</v>
      </c>
      <c r="C30" s="41">
        <f t="shared" si="0"/>
        <v>861.73314225053082</v>
      </c>
      <c r="D30" s="17">
        <v>405876.31</v>
      </c>
      <c r="E30" s="8">
        <v>0</v>
      </c>
      <c r="F30" s="41">
        <v>0</v>
      </c>
      <c r="G30" s="17">
        <v>0</v>
      </c>
      <c r="H30" s="29">
        <f t="shared" si="1"/>
        <v>471</v>
      </c>
      <c r="I30" s="41">
        <f t="shared" si="2"/>
        <v>861.73314225053082</v>
      </c>
      <c r="J30" s="17">
        <f t="shared" si="3"/>
        <v>405876.31</v>
      </c>
    </row>
    <row r="31" spans="1:10" ht="46.5" customHeight="1" x14ac:dyDescent="0.2">
      <c r="A31" s="51" t="s">
        <v>34</v>
      </c>
      <c r="B31" s="29">
        <v>66</v>
      </c>
      <c r="C31" s="15">
        <f t="shared" si="0"/>
        <v>1080.9995454545456</v>
      </c>
      <c r="D31" s="17">
        <v>71345.97</v>
      </c>
      <c r="E31" s="8">
        <v>0</v>
      </c>
      <c r="F31" s="15">
        <v>0</v>
      </c>
      <c r="G31" s="17">
        <v>0</v>
      </c>
      <c r="H31" s="28">
        <f t="shared" si="1"/>
        <v>66</v>
      </c>
      <c r="I31" s="15">
        <f t="shared" si="2"/>
        <v>1080.9995454545456</v>
      </c>
      <c r="J31" s="16">
        <f t="shared" si="3"/>
        <v>71345.97</v>
      </c>
    </row>
    <row r="32" spans="1:10" ht="45.75" customHeight="1" x14ac:dyDescent="0.2">
      <c r="A32" s="51" t="s">
        <v>55</v>
      </c>
      <c r="B32" s="29">
        <v>239</v>
      </c>
      <c r="C32" s="15">
        <f t="shared" si="0"/>
        <v>817.75648535564846</v>
      </c>
      <c r="D32" s="17">
        <v>195443.8</v>
      </c>
      <c r="E32" s="8">
        <v>0</v>
      </c>
      <c r="F32" s="15">
        <v>0</v>
      </c>
      <c r="G32" s="17">
        <v>0</v>
      </c>
      <c r="H32" s="28">
        <f t="shared" si="1"/>
        <v>239</v>
      </c>
      <c r="I32" s="15">
        <f t="shared" si="2"/>
        <v>817.75648535564846</v>
      </c>
      <c r="J32" s="16">
        <f t="shared" si="3"/>
        <v>195443.8</v>
      </c>
    </row>
    <row r="33" spans="1:10" ht="47.25" customHeight="1" x14ac:dyDescent="0.2">
      <c r="A33" s="51" t="s">
        <v>54</v>
      </c>
      <c r="B33" s="29">
        <v>48</v>
      </c>
      <c r="C33" s="15">
        <f t="shared" si="0"/>
        <v>1101.43625</v>
      </c>
      <c r="D33" s="17">
        <v>52868.94</v>
      </c>
      <c r="E33" s="8">
        <v>0</v>
      </c>
      <c r="F33" s="15">
        <v>0</v>
      </c>
      <c r="G33" s="17">
        <v>0</v>
      </c>
      <c r="H33" s="28">
        <f t="shared" si="1"/>
        <v>48</v>
      </c>
      <c r="I33" s="15">
        <f t="shared" si="2"/>
        <v>1101.43625</v>
      </c>
      <c r="J33" s="16">
        <f t="shared" si="3"/>
        <v>52868.94</v>
      </c>
    </row>
    <row r="34" spans="1:10" ht="71.25" customHeight="1" x14ac:dyDescent="0.2">
      <c r="A34" s="51" t="s">
        <v>53</v>
      </c>
      <c r="B34" s="29">
        <v>74</v>
      </c>
      <c r="C34" s="15">
        <f t="shared" si="0"/>
        <v>809.56094594594595</v>
      </c>
      <c r="D34" s="17">
        <v>59907.51</v>
      </c>
      <c r="E34" s="8">
        <v>0</v>
      </c>
      <c r="F34" s="15">
        <v>0</v>
      </c>
      <c r="G34" s="17">
        <v>0</v>
      </c>
      <c r="H34" s="28">
        <f t="shared" si="1"/>
        <v>74</v>
      </c>
      <c r="I34" s="15">
        <f t="shared" si="2"/>
        <v>809.56094594594595</v>
      </c>
      <c r="J34" s="16">
        <f t="shared" si="3"/>
        <v>59907.51</v>
      </c>
    </row>
    <row r="35" spans="1:10" ht="69" customHeight="1" x14ac:dyDescent="0.2">
      <c r="A35" s="51" t="s">
        <v>38</v>
      </c>
      <c r="B35" s="29">
        <v>19</v>
      </c>
      <c r="C35" s="15">
        <f t="shared" si="0"/>
        <v>1003.5457894736842</v>
      </c>
      <c r="D35" s="17">
        <v>19067.37</v>
      </c>
      <c r="E35" s="8">
        <v>0</v>
      </c>
      <c r="F35" s="15">
        <v>0</v>
      </c>
      <c r="G35" s="17">
        <v>0</v>
      </c>
      <c r="H35" s="28">
        <f t="shared" si="1"/>
        <v>19</v>
      </c>
      <c r="I35" s="15">
        <f t="shared" si="2"/>
        <v>1003.5457894736842</v>
      </c>
      <c r="J35" s="16">
        <f t="shared" si="3"/>
        <v>19067.37</v>
      </c>
    </row>
    <row r="36" spans="1:10" ht="38.25" customHeight="1" x14ac:dyDescent="0.2">
      <c r="A36" s="51" t="s">
        <v>52</v>
      </c>
      <c r="B36" s="29">
        <v>58</v>
      </c>
      <c r="C36" s="15">
        <f t="shared" si="0"/>
        <v>769.87344827586207</v>
      </c>
      <c r="D36" s="17">
        <v>44652.66</v>
      </c>
      <c r="E36" s="8">
        <v>0</v>
      </c>
      <c r="F36" s="15">
        <v>0</v>
      </c>
      <c r="G36" s="17">
        <v>0</v>
      </c>
      <c r="H36" s="28">
        <f t="shared" si="1"/>
        <v>58</v>
      </c>
      <c r="I36" s="15">
        <f t="shared" si="2"/>
        <v>769.87344827586207</v>
      </c>
      <c r="J36" s="16">
        <f t="shared" si="3"/>
        <v>44652.66</v>
      </c>
    </row>
    <row r="37" spans="1:10" ht="23.25" customHeight="1" x14ac:dyDescent="0.2">
      <c r="A37" s="51" t="s">
        <v>51</v>
      </c>
      <c r="B37" s="29">
        <v>292</v>
      </c>
      <c r="C37" s="15">
        <f t="shared" si="0"/>
        <v>539.37380136986303</v>
      </c>
      <c r="D37" s="17">
        <v>157497.15</v>
      </c>
      <c r="E37" s="8">
        <v>6</v>
      </c>
      <c r="F37" s="15">
        <f>G37/E37</f>
        <v>79.760000000000005</v>
      </c>
      <c r="G37" s="17">
        <v>478.56</v>
      </c>
      <c r="H37" s="28">
        <f t="shared" si="1"/>
        <v>298</v>
      </c>
      <c r="I37" s="15">
        <f t="shared" si="2"/>
        <v>530.1198322147651</v>
      </c>
      <c r="J37" s="16">
        <f t="shared" si="3"/>
        <v>157975.71</v>
      </c>
    </row>
    <row r="38" spans="1:10" ht="23.25" customHeight="1" x14ac:dyDescent="0.2">
      <c r="A38" s="51" t="s">
        <v>50</v>
      </c>
      <c r="B38" s="29">
        <v>186</v>
      </c>
      <c r="C38" s="15">
        <f t="shared" si="0"/>
        <v>598.11650537634409</v>
      </c>
      <c r="D38" s="17">
        <v>111249.67</v>
      </c>
      <c r="E38" s="8">
        <v>0</v>
      </c>
      <c r="F38" s="15">
        <v>0</v>
      </c>
      <c r="G38" s="17">
        <v>0</v>
      </c>
      <c r="H38" s="28">
        <f t="shared" si="1"/>
        <v>186</v>
      </c>
      <c r="I38" s="15">
        <f t="shared" si="2"/>
        <v>598.11650537634409</v>
      </c>
      <c r="J38" s="16">
        <f t="shared" si="3"/>
        <v>111249.67</v>
      </c>
    </row>
    <row r="39" spans="1:10" ht="23.25" customHeight="1" x14ac:dyDescent="0.2">
      <c r="A39" s="51" t="s">
        <v>49</v>
      </c>
      <c r="B39" s="29">
        <v>72</v>
      </c>
      <c r="C39" s="15">
        <f t="shared" si="0"/>
        <v>633.83750000000009</v>
      </c>
      <c r="D39" s="17">
        <v>45636.3</v>
      </c>
      <c r="E39" s="8">
        <v>0</v>
      </c>
      <c r="F39" s="15">
        <v>0</v>
      </c>
      <c r="G39" s="17">
        <v>0</v>
      </c>
      <c r="H39" s="28">
        <f t="shared" si="1"/>
        <v>72</v>
      </c>
      <c r="I39" s="15">
        <f t="shared" si="2"/>
        <v>633.83750000000009</v>
      </c>
      <c r="J39" s="16">
        <f t="shared" si="3"/>
        <v>45636.3</v>
      </c>
    </row>
    <row r="40" spans="1:10" ht="23.25" customHeight="1" x14ac:dyDescent="0.2">
      <c r="A40" s="51" t="s">
        <v>48</v>
      </c>
      <c r="B40" s="29">
        <v>26</v>
      </c>
      <c r="C40" s="15">
        <f t="shared" si="0"/>
        <v>537.22807692307697</v>
      </c>
      <c r="D40" s="17">
        <v>13967.93</v>
      </c>
      <c r="E40" s="8">
        <v>0</v>
      </c>
      <c r="F40" s="15">
        <v>0</v>
      </c>
      <c r="G40" s="17">
        <v>0</v>
      </c>
      <c r="H40" s="28">
        <f t="shared" si="1"/>
        <v>26</v>
      </c>
      <c r="I40" s="15">
        <f t="shared" si="2"/>
        <v>537.22807692307697</v>
      </c>
      <c r="J40" s="16">
        <f t="shared" si="3"/>
        <v>13967.93</v>
      </c>
    </row>
    <row r="41" spans="1:10" ht="23.25" customHeight="1" x14ac:dyDescent="0.2">
      <c r="A41" s="51" t="s">
        <v>47</v>
      </c>
      <c r="B41" s="29">
        <v>21</v>
      </c>
      <c r="C41" s="15">
        <f t="shared" si="0"/>
        <v>632.66142857142859</v>
      </c>
      <c r="D41" s="17">
        <v>13285.89</v>
      </c>
      <c r="E41" s="8">
        <v>0</v>
      </c>
      <c r="F41" s="15">
        <v>0</v>
      </c>
      <c r="G41" s="17">
        <v>0</v>
      </c>
      <c r="H41" s="28">
        <f t="shared" si="1"/>
        <v>21</v>
      </c>
      <c r="I41" s="15">
        <f t="shared" si="2"/>
        <v>632.66142857142859</v>
      </c>
      <c r="J41" s="16">
        <f t="shared" si="3"/>
        <v>13285.89</v>
      </c>
    </row>
    <row r="42" spans="1:10" ht="23.25" customHeight="1" x14ac:dyDescent="0.2">
      <c r="A42" s="51" t="s">
        <v>46</v>
      </c>
      <c r="B42" s="30">
        <v>4</v>
      </c>
      <c r="C42" s="41">
        <f t="shared" si="0"/>
        <v>562.0625</v>
      </c>
      <c r="D42" s="18">
        <v>2248.25</v>
      </c>
      <c r="E42" s="8">
        <v>0</v>
      </c>
      <c r="F42" s="41">
        <v>0</v>
      </c>
      <c r="G42" s="17">
        <v>0</v>
      </c>
      <c r="H42" s="29">
        <f t="shared" si="1"/>
        <v>4</v>
      </c>
      <c r="I42" s="41">
        <f t="shared" si="2"/>
        <v>562.0625</v>
      </c>
      <c r="J42" s="17">
        <f t="shared" si="3"/>
        <v>2248.25</v>
      </c>
    </row>
    <row r="43" spans="1:10" ht="30.75" customHeight="1" x14ac:dyDescent="0.2">
      <c r="A43" s="51" t="s">
        <v>80</v>
      </c>
      <c r="B43" s="29">
        <v>0</v>
      </c>
      <c r="C43" s="41">
        <v>0</v>
      </c>
      <c r="D43" s="17">
        <v>0</v>
      </c>
      <c r="E43" s="8">
        <v>0</v>
      </c>
      <c r="F43" s="41">
        <v>0</v>
      </c>
      <c r="G43" s="17">
        <v>0</v>
      </c>
      <c r="H43" s="29">
        <f t="shared" si="1"/>
        <v>0</v>
      </c>
      <c r="I43" s="41">
        <v>0</v>
      </c>
      <c r="J43" s="17">
        <f t="shared" si="3"/>
        <v>0</v>
      </c>
    </row>
    <row r="44" spans="1:10" ht="69.75" customHeight="1" x14ac:dyDescent="0.2">
      <c r="A44" s="51" t="s">
        <v>79</v>
      </c>
      <c r="B44" s="29">
        <v>2</v>
      </c>
      <c r="C44" s="41">
        <f>D44/B44</f>
        <v>638.32000000000005</v>
      </c>
      <c r="D44" s="17">
        <v>1276.6400000000001</v>
      </c>
      <c r="E44" s="8">
        <v>0</v>
      </c>
      <c r="F44" s="41">
        <v>0</v>
      </c>
      <c r="G44" s="17">
        <v>0</v>
      </c>
      <c r="H44" s="29">
        <f t="shared" si="1"/>
        <v>2</v>
      </c>
      <c r="I44" s="41">
        <f>J44/H44</f>
        <v>638.32000000000005</v>
      </c>
      <c r="J44" s="17">
        <f t="shared" si="3"/>
        <v>1276.6400000000001</v>
      </c>
    </row>
    <row r="45" spans="1:10" ht="69.75" customHeight="1" thickBot="1" x14ac:dyDescent="0.25">
      <c r="A45" s="50" t="s">
        <v>78</v>
      </c>
      <c r="B45" s="30">
        <v>0</v>
      </c>
      <c r="C45" s="49">
        <v>0</v>
      </c>
      <c r="D45" s="18">
        <v>0</v>
      </c>
      <c r="E45" s="10">
        <v>0</v>
      </c>
      <c r="F45" s="49">
        <v>0</v>
      </c>
      <c r="G45" s="18">
        <v>0</v>
      </c>
      <c r="H45" s="30">
        <f t="shared" si="1"/>
        <v>0</v>
      </c>
      <c r="I45" s="49">
        <v>0</v>
      </c>
      <c r="J45" s="18">
        <f t="shared" si="3"/>
        <v>0</v>
      </c>
    </row>
    <row r="46" spans="1:10" ht="35.25" customHeight="1" thickBot="1" x14ac:dyDescent="0.25">
      <c r="A46" s="11" t="s">
        <v>0</v>
      </c>
      <c r="B46" s="36">
        <f>SUM(B7:B45)</f>
        <v>20519</v>
      </c>
      <c r="C46" s="37">
        <f>D46/B46</f>
        <v>557.95675130366999</v>
      </c>
      <c r="D46" s="38">
        <f>SUM(D7:D45)</f>
        <v>11448714.580000004</v>
      </c>
      <c r="E46" s="39">
        <f>SUM(E7:E45)</f>
        <v>902</v>
      </c>
      <c r="F46" s="37">
        <f>G46/E46</f>
        <v>104.31984478935698</v>
      </c>
      <c r="G46" s="40">
        <f>SUM(G7:G45)</f>
        <v>94096.5</v>
      </c>
      <c r="H46" s="36">
        <f t="shared" si="1"/>
        <v>21421</v>
      </c>
      <c r="I46" s="37">
        <f>J46/H46</f>
        <v>538.85491246907259</v>
      </c>
      <c r="J46" s="38">
        <f t="shared" si="3"/>
        <v>11542811.080000004</v>
      </c>
    </row>
    <row r="47" spans="1:10" ht="24" customHeight="1" x14ac:dyDescent="0.2">
      <c r="A47" s="59" t="s">
        <v>77</v>
      </c>
      <c r="B47" s="60"/>
      <c r="C47" s="60"/>
      <c r="D47" s="60"/>
      <c r="E47" s="60"/>
      <c r="F47" s="60"/>
      <c r="G47" s="60"/>
      <c r="H47" s="60"/>
      <c r="I47" s="60"/>
      <c r="J47" s="60"/>
    </row>
    <row r="48" spans="1:10" x14ac:dyDescent="0.2">
      <c r="A48" s="48"/>
    </row>
    <row r="49" spans="1:1" x14ac:dyDescent="0.2">
      <c r="A49" s="48"/>
    </row>
    <row r="50" spans="1:1" x14ac:dyDescent="0.2">
      <c r="A50" s="48"/>
    </row>
    <row r="51" spans="1:1" x14ac:dyDescent="0.2">
      <c r="A51" s="48"/>
    </row>
    <row r="52" spans="1:1" x14ac:dyDescent="0.2">
      <c r="A52" s="48"/>
    </row>
    <row r="53" spans="1:1" x14ac:dyDescent="0.2">
      <c r="A53" s="48"/>
    </row>
    <row r="54" spans="1:1" x14ac:dyDescent="0.2">
      <c r="A54" s="48"/>
    </row>
    <row r="55" spans="1:1" x14ac:dyDescent="0.2">
      <c r="A55" s="48"/>
    </row>
    <row r="56" spans="1:1" x14ac:dyDescent="0.2">
      <c r="A56" s="48"/>
    </row>
    <row r="57" spans="1:1" x14ac:dyDescent="0.2">
      <c r="A57" s="48"/>
    </row>
    <row r="58" spans="1:1" x14ac:dyDescent="0.2">
      <c r="A58" s="48"/>
    </row>
    <row r="59" spans="1:1" x14ac:dyDescent="0.2">
      <c r="A59" s="48"/>
    </row>
    <row r="60" spans="1:1" x14ac:dyDescent="0.2">
      <c r="A60" s="48"/>
    </row>
    <row r="61" spans="1:1" x14ac:dyDescent="0.2">
      <c r="A61" s="48"/>
    </row>
    <row r="62" spans="1:1" x14ac:dyDescent="0.2">
      <c r="A62" s="48"/>
    </row>
    <row r="63" spans="1:1" x14ac:dyDescent="0.2">
      <c r="A63" s="48"/>
    </row>
    <row r="64" spans="1:1" x14ac:dyDescent="0.2">
      <c r="A64" s="48"/>
    </row>
    <row r="65" spans="1:1" x14ac:dyDescent="0.2">
      <c r="A65" s="48"/>
    </row>
    <row r="66" spans="1:1" x14ac:dyDescent="0.2">
      <c r="A66" s="48"/>
    </row>
    <row r="67" spans="1:1" x14ac:dyDescent="0.2">
      <c r="A67" s="48"/>
    </row>
    <row r="68" spans="1:1" x14ac:dyDescent="0.2">
      <c r="A68" s="48"/>
    </row>
    <row r="69" spans="1:1" x14ac:dyDescent="0.2">
      <c r="A69" s="48"/>
    </row>
    <row r="70" spans="1:1" x14ac:dyDescent="0.2">
      <c r="A70" s="48"/>
    </row>
    <row r="71" spans="1:1" x14ac:dyDescent="0.2">
      <c r="A71" s="48"/>
    </row>
    <row r="72" spans="1:1" x14ac:dyDescent="0.2">
      <c r="A72" s="48"/>
    </row>
    <row r="73" spans="1:1" x14ac:dyDescent="0.2">
      <c r="A73" s="48"/>
    </row>
    <row r="74" spans="1:1" x14ac:dyDescent="0.2">
      <c r="A74" s="48"/>
    </row>
    <row r="75" spans="1:1" x14ac:dyDescent="0.2">
      <c r="A75" s="48"/>
    </row>
    <row r="76" spans="1:1" x14ac:dyDescent="0.2">
      <c r="A76" s="48"/>
    </row>
    <row r="77" spans="1:1" x14ac:dyDescent="0.2">
      <c r="A77" s="48"/>
    </row>
    <row r="78" spans="1:1" x14ac:dyDescent="0.2">
      <c r="A78" s="48"/>
    </row>
    <row r="79" spans="1:1" x14ac:dyDescent="0.2">
      <c r="A79" s="48"/>
    </row>
    <row r="80" spans="1:1" x14ac:dyDescent="0.2">
      <c r="A80" s="48"/>
    </row>
    <row r="81" spans="1:1" x14ac:dyDescent="0.2">
      <c r="A81" s="48"/>
    </row>
    <row r="82" spans="1:1" x14ac:dyDescent="0.2">
      <c r="A82" s="48"/>
    </row>
    <row r="83" spans="1:1" x14ac:dyDescent="0.2">
      <c r="A83" s="48"/>
    </row>
    <row r="84" spans="1:1" x14ac:dyDescent="0.2">
      <c r="A84" s="48"/>
    </row>
    <row r="85" spans="1:1" x14ac:dyDescent="0.2">
      <c r="A85" s="48"/>
    </row>
    <row r="86" spans="1:1" x14ac:dyDescent="0.2">
      <c r="A86" s="48"/>
    </row>
    <row r="87" spans="1:1" x14ac:dyDescent="0.2">
      <c r="A87" s="48"/>
    </row>
    <row r="88" spans="1:1" x14ac:dyDescent="0.2">
      <c r="A88" s="48"/>
    </row>
    <row r="89" spans="1:1" x14ac:dyDescent="0.2">
      <c r="A89" s="48"/>
    </row>
    <row r="90" spans="1:1" x14ac:dyDescent="0.2">
      <c r="A90" s="48"/>
    </row>
    <row r="91" spans="1:1" x14ac:dyDescent="0.2">
      <c r="A91" s="48"/>
    </row>
    <row r="92" spans="1:1" x14ac:dyDescent="0.2">
      <c r="A92" s="48"/>
    </row>
    <row r="93" spans="1:1" x14ac:dyDescent="0.2">
      <c r="A93" s="48"/>
    </row>
    <row r="94" spans="1:1" x14ac:dyDescent="0.2">
      <c r="A94" s="48"/>
    </row>
    <row r="95" spans="1:1" x14ac:dyDescent="0.2">
      <c r="A95" s="48"/>
    </row>
    <row r="96" spans="1:1" x14ac:dyDescent="0.2">
      <c r="A96" s="48"/>
    </row>
    <row r="97" spans="1:1" x14ac:dyDescent="0.2">
      <c r="A97" s="48"/>
    </row>
    <row r="98" spans="1:1" x14ac:dyDescent="0.2">
      <c r="A98" s="48"/>
    </row>
    <row r="99" spans="1:1" x14ac:dyDescent="0.2">
      <c r="A99" s="48"/>
    </row>
    <row r="100" spans="1:1" x14ac:dyDescent="0.2">
      <c r="A100" s="48"/>
    </row>
    <row r="101" spans="1:1" x14ac:dyDescent="0.2">
      <c r="A101" s="48"/>
    </row>
    <row r="102" spans="1:1" x14ac:dyDescent="0.2">
      <c r="A102" s="48"/>
    </row>
    <row r="103" spans="1:1" x14ac:dyDescent="0.2">
      <c r="A103" s="48"/>
    </row>
    <row r="104" spans="1:1" x14ac:dyDescent="0.2">
      <c r="A104" s="48"/>
    </row>
    <row r="105" spans="1:1" x14ac:dyDescent="0.2">
      <c r="A105" s="48"/>
    </row>
    <row r="106" spans="1:1" x14ac:dyDescent="0.2">
      <c r="A106" s="48"/>
    </row>
    <row r="107" spans="1:1" x14ac:dyDescent="0.2">
      <c r="A107" s="48"/>
    </row>
    <row r="108" spans="1:1" x14ac:dyDescent="0.2">
      <c r="A108" s="48"/>
    </row>
    <row r="109" spans="1:1" x14ac:dyDescent="0.2">
      <c r="A109" s="48"/>
    </row>
    <row r="110" spans="1:1" x14ac:dyDescent="0.2">
      <c r="A110" s="48"/>
    </row>
    <row r="111" spans="1:1" x14ac:dyDescent="0.2">
      <c r="A111" s="48"/>
    </row>
    <row r="112" spans="1:1" x14ac:dyDescent="0.2">
      <c r="A112" s="48"/>
    </row>
    <row r="113" spans="1:1" x14ac:dyDescent="0.2">
      <c r="A113" s="48"/>
    </row>
    <row r="114" spans="1:1" x14ac:dyDescent="0.2">
      <c r="A114" s="48"/>
    </row>
    <row r="115" spans="1:1" x14ac:dyDescent="0.2">
      <c r="A115" s="48"/>
    </row>
    <row r="116" spans="1:1" x14ac:dyDescent="0.2">
      <c r="A116" s="48"/>
    </row>
    <row r="117" spans="1:1" x14ac:dyDescent="0.2">
      <c r="A117" s="48"/>
    </row>
    <row r="118" spans="1:1" x14ac:dyDescent="0.2">
      <c r="A118" s="48"/>
    </row>
    <row r="119" spans="1:1" x14ac:dyDescent="0.2">
      <c r="A119" s="48"/>
    </row>
    <row r="120" spans="1:1" x14ac:dyDescent="0.2">
      <c r="A120" s="48"/>
    </row>
    <row r="121" spans="1:1" x14ac:dyDescent="0.2">
      <c r="A121" s="48"/>
    </row>
    <row r="122" spans="1:1" x14ac:dyDescent="0.2">
      <c r="A122" s="48"/>
    </row>
    <row r="123" spans="1:1" x14ac:dyDescent="0.2">
      <c r="A123" s="48"/>
    </row>
    <row r="124" spans="1:1" x14ac:dyDescent="0.2">
      <c r="A124" s="48"/>
    </row>
    <row r="125" spans="1:1" x14ac:dyDescent="0.2">
      <c r="A125" s="48"/>
    </row>
    <row r="126" spans="1:1" x14ac:dyDescent="0.2">
      <c r="A126" s="48"/>
    </row>
    <row r="127" spans="1:1" x14ac:dyDescent="0.2">
      <c r="A127" s="48"/>
    </row>
    <row r="128" spans="1:1" x14ac:dyDescent="0.2">
      <c r="A128" s="48"/>
    </row>
    <row r="129" spans="1:1" x14ac:dyDescent="0.2">
      <c r="A129" s="48"/>
    </row>
    <row r="130" spans="1:1" x14ac:dyDescent="0.2">
      <c r="A130" s="48"/>
    </row>
    <row r="131" spans="1:1" x14ac:dyDescent="0.2">
      <c r="A131" s="48"/>
    </row>
    <row r="132" spans="1:1" x14ac:dyDescent="0.2">
      <c r="A132" s="48"/>
    </row>
    <row r="133" spans="1:1" x14ac:dyDescent="0.2">
      <c r="A133" s="48"/>
    </row>
    <row r="134" spans="1:1" x14ac:dyDescent="0.2">
      <c r="A134" s="48"/>
    </row>
    <row r="135" spans="1:1" x14ac:dyDescent="0.2">
      <c r="A135" s="48"/>
    </row>
    <row r="136" spans="1:1" x14ac:dyDescent="0.2">
      <c r="A136" s="48"/>
    </row>
    <row r="137" spans="1:1" x14ac:dyDescent="0.2">
      <c r="A137" s="48"/>
    </row>
    <row r="138" spans="1:1" x14ac:dyDescent="0.2">
      <c r="A138" s="48"/>
    </row>
    <row r="139" spans="1:1" x14ac:dyDescent="0.2">
      <c r="A139" s="48"/>
    </row>
    <row r="140" spans="1:1" x14ac:dyDescent="0.2">
      <c r="A140" s="48"/>
    </row>
    <row r="141" spans="1:1" x14ac:dyDescent="0.2">
      <c r="A141" s="48"/>
    </row>
    <row r="142" spans="1:1" x14ac:dyDescent="0.2">
      <c r="A142" s="48"/>
    </row>
    <row r="143" spans="1:1" x14ac:dyDescent="0.2">
      <c r="A143" s="48"/>
    </row>
    <row r="144" spans="1:1" x14ac:dyDescent="0.2">
      <c r="A144" s="48"/>
    </row>
    <row r="145" spans="1:1" x14ac:dyDescent="0.2">
      <c r="A145" s="48"/>
    </row>
    <row r="146" spans="1:1" x14ac:dyDescent="0.2">
      <c r="A146" s="48"/>
    </row>
    <row r="147" spans="1:1" x14ac:dyDescent="0.2">
      <c r="A147" s="48"/>
    </row>
    <row r="148" spans="1:1" x14ac:dyDescent="0.2">
      <c r="A148" s="48"/>
    </row>
    <row r="149" spans="1:1" x14ac:dyDescent="0.2">
      <c r="A149" s="48"/>
    </row>
    <row r="150" spans="1:1" x14ac:dyDescent="0.2">
      <c r="A150" s="48"/>
    </row>
    <row r="151" spans="1:1" x14ac:dyDescent="0.2">
      <c r="A151" s="48"/>
    </row>
    <row r="152" spans="1:1" x14ac:dyDescent="0.2">
      <c r="A152" s="48"/>
    </row>
    <row r="153" spans="1:1" x14ac:dyDescent="0.2">
      <c r="A153" s="48"/>
    </row>
    <row r="154" spans="1:1" x14ac:dyDescent="0.2">
      <c r="A154" s="48"/>
    </row>
    <row r="155" spans="1:1" x14ac:dyDescent="0.2">
      <c r="A155" s="48"/>
    </row>
    <row r="156" spans="1:1" x14ac:dyDescent="0.2">
      <c r="A156" s="48"/>
    </row>
    <row r="157" spans="1:1" x14ac:dyDescent="0.2">
      <c r="A157" s="48"/>
    </row>
    <row r="158" spans="1:1" x14ac:dyDescent="0.2">
      <c r="A158" s="48"/>
    </row>
    <row r="159" spans="1:1" x14ac:dyDescent="0.2">
      <c r="A159" s="48"/>
    </row>
    <row r="160" spans="1:1" x14ac:dyDescent="0.2">
      <c r="A160" s="48"/>
    </row>
    <row r="161" spans="1:1" x14ac:dyDescent="0.2">
      <c r="A161" s="48"/>
    </row>
    <row r="162" spans="1:1" x14ac:dyDescent="0.2">
      <c r="A162" s="48"/>
    </row>
    <row r="163" spans="1:1" x14ac:dyDescent="0.2">
      <c r="A163" s="48"/>
    </row>
    <row r="164" spans="1:1" x14ac:dyDescent="0.2">
      <c r="A164" s="48"/>
    </row>
    <row r="165" spans="1:1" x14ac:dyDescent="0.2">
      <c r="A165" s="48"/>
    </row>
    <row r="166" spans="1:1" x14ac:dyDescent="0.2">
      <c r="A166" s="48"/>
    </row>
    <row r="167" spans="1:1" x14ac:dyDescent="0.2">
      <c r="A167" s="48"/>
    </row>
    <row r="168" spans="1:1" x14ac:dyDescent="0.2">
      <c r="A168" s="48"/>
    </row>
    <row r="169" spans="1:1" x14ac:dyDescent="0.2">
      <c r="A169" s="48"/>
    </row>
    <row r="170" spans="1:1" x14ac:dyDescent="0.2">
      <c r="A170" s="48"/>
    </row>
    <row r="171" spans="1:1" x14ac:dyDescent="0.2">
      <c r="A171" s="48"/>
    </row>
    <row r="172" spans="1:1" x14ac:dyDescent="0.2">
      <c r="A172" s="48"/>
    </row>
    <row r="173" spans="1:1" x14ac:dyDescent="0.2">
      <c r="A173" s="48"/>
    </row>
    <row r="174" spans="1:1" x14ac:dyDescent="0.2">
      <c r="A174" s="48"/>
    </row>
    <row r="175" spans="1:1" x14ac:dyDescent="0.2">
      <c r="A175" s="48"/>
    </row>
    <row r="176" spans="1:1" x14ac:dyDescent="0.2">
      <c r="A176" s="48"/>
    </row>
    <row r="177" spans="1:1" x14ac:dyDescent="0.2">
      <c r="A177" s="48"/>
    </row>
    <row r="178" spans="1:1" x14ac:dyDescent="0.2">
      <c r="A178" s="48"/>
    </row>
    <row r="179" spans="1:1" x14ac:dyDescent="0.2">
      <c r="A179" s="48"/>
    </row>
    <row r="180" spans="1:1" x14ac:dyDescent="0.2">
      <c r="A180" s="48"/>
    </row>
    <row r="181" spans="1:1" x14ac:dyDescent="0.2">
      <c r="A181" s="48"/>
    </row>
    <row r="182" spans="1:1" x14ac:dyDescent="0.2">
      <c r="A182" s="48"/>
    </row>
    <row r="183" spans="1:1" x14ac:dyDescent="0.2">
      <c r="A183" s="48"/>
    </row>
    <row r="184" spans="1:1" x14ac:dyDescent="0.2">
      <c r="A184" s="48"/>
    </row>
    <row r="185" spans="1:1" x14ac:dyDescent="0.2">
      <c r="A185" s="48"/>
    </row>
    <row r="186" spans="1:1" x14ac:dyDescent="0.2">
      <c r="A186" s="48"/>
    </row>
    <row r="187" spans="1:1" x14ac:dyDescent="0.2">
      <c r="A187" s="48"/>
    </row>
    <row r="188" spans="1:1" x14ac:dyDescent="0.2">
      <c r="A188" s="48"/>
    </row>
    <row r="189" spans="1:1" x14ac:dyDescent="0.2">
      <c r="A189" s="48"/>
    </row>
    <row r="190" spans="1:1" x14ac:dyDescent="0.2">
      <c r="A190" s="48"/>
    </row>
    <row r="191" spans="1:1" x14ac:dyDescent="0.2">
      <c r="A191" s="48"/>
    </row>
    <row r="192" spans="1:1" x14ac:dyDescent="0.2">
      <c r="A192" s="48"/>
    </row>
    <row r="193" spans="1:1" x14ac:dyDescent="0.2">
      <c r="A193" s="48"/>
    </row>
    <row r="194" spans="1:1" x14ac:dyDescent="0.2">
      <c r="A194" s="48"/>
    </row>
    <row r="195" spans="1:1" x14ac:dyDescent="0.2">
      <c r="A195" s="48"/>
    </row>
    <row r="196" spans="1:1" x14ac:dyDescent="0.2">
      <c r="A196" s="48"/>
    </row>
    <row r="197" spans="1:1" x14ac:dyDescent="0.2">
      <c r="A197" s="48"/>
    </row>
    <row r="198" spans="1:1" x14ac:dyDescent="0.2">
      <c r="A198" s="48"/>
    </row>
    <row r="199" spans="1:1" x14ac:dyDescent="0.2">
      <c r="A199" s="48"/>
    </row>
    <row r="200" spans="1:1" x14ac:dyDescent="0.2">
      <c r="A200" s="48"/>
    </row>
    <row r="201" spans="1:1" x14ac:dyDescent="0.2">
      <c r="A201" s="48"/>
    </row>
    <row r="202" spans="1:1" x14ac:dyDescent="0.2">
      <c r="A202" s="48"/>
    </row>
    <row r="203" spans="1:1" x14ac:dyDescent="0.2">
      <c r="A203" s="48"/>
    </row>
    <row r="204" spans="1:1" x14ac:dyDescent="0.2">
      <c r="A204" s="48"/>
    </row>
    <row r="205" spans="1:1" x14ac:dyDescent="0.2">
      <c r="A205" s="48"/>
    </row>
    <row r="206" spans="1:1" x14ac:dyDescent="0.2">
      <c r="A206" s="48"/>
    </row>
    <row r="207" spans="1:1" x14ac:dyDescent="0.2">
      <c r="A207" s="48"/>
    </row>
    <row r="208" spans="1:1" x14ac:dyDescent="0.2">
      <c r="A208" s="48"/>
    </row>
    <row r="209" spans="1:1" x14ac:dyDescent="0.2">
      <c r="A209" s="48"/>
    </row>
    <row r="210" spans="1:1" x14ac:dyDescent="0.2">
      <c r="A210" s="48"/>
    </row>
    <row r="211" spans="1:1" x14ac:dyDescent="0.2">
      <c r="A211" s="48"/>
    </row>
    <row r="212" spans="1:1" x14ac:dyDescent="0.2">
      <c r="A212" s="48"/>
    </row>
    <row r="213" spans="1:1" x14ac:dyDescent="0.2">
      <c r="A213" s="48"/>
    </row>
    <row r="214" spans="1:1" x14ac:dyDescent="0.2">
      <c r="A214" s="48"/>
    </row>
    <row r="215" spans="1:1" x14ac:dyDescent="0.2">
      <c r="A215" s="48"/>
    </row>
    <row r="216" spans="1:1" x14ac:dyDescent="0.2">
      <c r="A216" s="48"/>
    </row>
    <row r="217" spans="1:1" x14ac:dyDescent="0.2">
      <c r="A217" s="48"/>
    </row>
    <row r="218" spans="1:1" x14ac:dyDescent="0.2">
      <c r="A218" s="48"/>
    </row>
    <row r="219" spans="1:1" x14ac:dyDescent="0.2">
      <c r="A219" s="48"/>
    </row>
    <row r="220" spans="1:1" x14ac:dyDescent="0.2">
      <c r="A220" s="48"/>
    </row>
    <row r="221" spans="1:1" x14ac:dyDescent="0.2">
      <c r="A221" s="48"/>
    </row>
    <row r="222" spans="1:1" x14ac:dyDescent="0.2">
      <c r="A222" s="48"/>
    </row>
    <row r="223" spans="1:1" x14ac:dyDescent="0.2">
      <c r="A223" s="48"/>
    </row>
    <row r="224" spans="1:1" x14ac:dyDescent="0.2">
      <c r="A224" s="48"/>
    </row>
    <row r="225" spans="1:1" x14ac:dyDescent="0.2">
      <c r="A225" s="48"/>
    </row>
    <row r="226" spans="1:1" x14ac:dyDescent="0.2">
      <c r="A226" s="48"/>
    </row>
    <row r="227" spans="1:1" x14ac:dyDescent="0.2">
      <c r="A227" s="48"/>
    </row>
    <row r="228" spans="1:1" x14ac:dyDescent="0.2">
      <c r="A228" s="48"/>
    </row>
    <row r="229" spans="1:1" x14ac:dyDescent="0.2">
      <c r="A229" s="48"/>
    </row>
    <row r="230" spans="1:1" x14ac:dyDescent="0.2">
      <c r="A230" s="48"/>
    </row>
    <row r="231" spans="1:1" x14ac:dyDescent="0.2">
      <c r="A231" s="48"/>
    </row>
    <row r="232" spans="1:1" x14ac:dyDescent="0.2">
      <c r="A232" s="48"/>
    </row>
    <row r="233" spans="1:1" x14ac:dyDescent="0.2">
      <c r="A233" s="48"/>
    </row>
    <row r="234" spans="1:1" x14ac:dyDescent="0.2">
      <c r="A234" s="48"/>
    </row>
    <row r="235" spans="1:1" x14ac:dyDescent="0.2">
      <c r="A235" s="48"/>
    </row>
    <row r="236" spans="1:1" x14ac:dyDescent="0.2">
      <c r="A236" s="48"/>
    </row>
    <row r="237" spans="1:1" x14ac:dyDescent="0.2">
      <c r="A237" s="48"/>
    </row>
    <row r="238" spans="1:1" x14ac:dyDescent="0.2">
      <c r="A238" s="48"/>
    </row>
    <row r="239" spans="1:1" x14ac:dyDescent="0.2">
      <c r="A239" s="48"/>
    </row>
    <row r="240" spans="1:1" x14ac:dyDescent="0.2">
      <c r="A240" s="48"/>
    </row>
    <row r="241" spans="1:1" x14ac:dyDescent="0.2">
      <c r="A241" s="48"/>
    </row>
    <row r="242" spans="1:1" x14ac:dyDescent="0.2">
      <c r="A242" s="48"/>
    </row>
    <row r="243" spans="1:1" x14ac:dyDescent="0.2">
      <c r="A243" s="48"/>
    </row>
    <row r="244" spans="1:1" x14ac:dyDescent="0.2">
      <c r="A244" s="48"/>
    </row>
    <row r="245" spans="1:1" x14ac:dyDescent="0.2">
      <c r="A245" s="48"/>
    </row>
    <row r="246" spans="1:1" x14ac:dyDescent="0.2">
      <c r="A246" s="48"/>
    </row>
    <row r="247" spans="1:1" x14ac:dyDescent="0.2">
      <c r="A247" s="48"/>
    </row>
    <row r="248" spans="1:1" x14ac:dyDescent="0.2">
      <c r="A248" s="48"/>
    </row>
    <row r="249" spans="1:1" x14ac:dyDescent="0.2">
      <c r="A249" s="48"/>
    </row>
    <row r="250" spans="1:1" x14ac:dyDescent="0.2">
      <c r="A250" s="48"/>
    </row>
    <row r="251" spans="1:1" x14ac:dyDescent="0.2">
      <c r="A251" s="48"/>
    </row>
    <row r="252" spans="1:1" x14ac:dyDescent="0.2">
      <c r="A252" s="48"/>
    </row>
    <row r="253" spans="1:1" x14ac:dyDescent="0.2">
      <c r="A253" s="48"/>
    </row>
    <row r="254" spans="1:1" x14ac:dyDescent="0.2">
      <c r="A254" s="48"/>
    </row>
    <row r="255" spans="1:1" x14ac:dyDescent="0.2">
      <c r="A255" s="48"/>
    </row>
    <row r="256" spans="1:1" x14ac:dyDescent="0.2">
      <c r="A256" s="48"/>
    </row>
    <row r="257" spans="1:1" x14ac:dyDescent="0.2">
      <c r="A257" s="48"/>
    </row>
    <row r="258" spans="1:1" x14ac:dyDescent="0.2">
      <c r="A258" s="48"/>
    </row>
    <row r="259" spans="1:1" x14ac:dyDescent="0.2">
      <c r="A259" s="48"/>
    </row>
  </sheetData>
  <mergeCells count="6">
    <mergeCell ref="A47:J47"/>
    <mergeCell ref="A3:J3"/>
    <mergeCell ref="A5:A6"/>
    <mergeCell ref="B5:D5"/>
    <mergeCell ref="E5:G5"/>
    <mergeCell ref="H5:J5"/>
  </mergeCells>
  <pageMargins left="0" right="0" top="0" bottom="0" header="0.31496062992126" footer="0.31496062992126"/>
  <pageSetup orientation="portrait" horizontalDpi="300" verticalDpi="300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J259"/>
  <sheetViews>
    <sheetView topLeftCell="A35" workbookViewId="0">
      <selection activeCell="A7" sqref="A7:J47"/>
    </sheetView>
  </sheetViews>
  <sheetFormatPr defaultRowHeight="12.75" x14ac:dyDescent="0.2"/>
  <cols>
    <col min="1" max="1" width="18.140625" style="3" customWidth="1"/>
    <col min="2" max="2" width="8.28515625" style="31" customWidth="1"/>
    <col min="3" max="3" width="9.140625" style="19"/>
    <col min="4" max="4" width="11.28515625" style="19" bestFit="1" customWidth="1"/>
    <col min="5" max="5" width="7.85546875" customWidth="1"/>
    <col min="6" max="6" width="8.7109375" style="19" customWidth="1"/>
    <col min="7" max="7" width="9.140625" style="19"/>
    <col min="8" max="8" width="9.140625" style="31"/>
    <col min="9" max="9" width="10.28515625" style="19" customWidth="1"/>
    <col min="10" max="10" width="11" style="19" customWidth="1"/>
  </cols>
  <sheetData>
    <row r="3" spans="1:10" ht="19.5" customHeight="1" x14ac:dyDescent="0.25">
      <c r="A3" s="69" t="s">
        <v>2</v>
      </c>
      <c r="B3" s="70"/>
      <c r="C3" s="70"/>
      <c r="D3" s="70"/>
      <c r="E3" s="70"/>
      <c r="F3" s="70"/>
      <c r="G3" s="70"/>
      <c r="H3" s="70"/>
      <c r="I3" s="70"/>
      <c r="J3" s="70"/>
    </row>
    <row r="4" spans="1:10" ht="18.600000000000001" customHeight="1" thickBot="1" x14ac:dyDescent="0.3">
      <c r="A4" s="57"/>
    </row>
    <row r="5" spans="1:10" ht="16.5" customHeight="1" x14ac:dyDescent="0.2">
      <c r="A5" s="67" t="s">
        <v>82</v>
      </c>
      <c r="B5" s="61" t="s">
        <v>3</v>
      </c>
      <c r="C5" s="62"/>
      <c r="D5" s="63"/>
      <c r="E5" s="61" t="s">
        <v>74</v>
      </c>
      <c r="F5" s="62"/>
      <c r="G5" s="63"/>
      <c r="H5" s="64" t="s">
        <v>4</v>
      </c>
      <c r="I5" s="62"/>
      <c r="J5" s="63"/>
    </row>
    <row r="6" spans="1:10" ht="32.25" customHeight="1" thickBot="1" x14ac:dyDescent="0.25">
      <c r="A6" s="68"/>
      <c r="B6" s="47" t="s">
        <v>5</v>
      </c>
      <c r="C6" s="44" t="s">
        <v>6</v>
      </c>
      <c r="D6" s="43" t="s">
        <v>1</v>
      </c>
      <c r="E6" s="46" t="s">
        <v>5</v>
      </c>
      <c r="F6" s="44" t="s">
        <v>6</v>
      </c>
      <c r="G6" s="43" t="s">
        <v>1</v>
      </c>
      <c r="H6" s="45" t="s">
        <v>5</v>
      </c>
      <c r="I6" s="44" t="s">
        <v>6</v>
      </c>
      <c r="J6" s="43" t="s">
        <v>1</v>
      </c>
    </row>
    <row r="7" spans="1:10" ht="59.25" customHeight="1" x14ac:dyDescent="0.2">
      <c r="A7" s="56" t="s">
        <v>73</v>
      </c>
      <c r="B7" s="28">
        <v>91</v>
      </c>
      <c r="C7" s="54">
        <f t="shared" ref="C7:C42" si="0">D7/B7</f>
        <v>1850.7914285714285</v>
      </c>
      <c r="D7" s="16">
        <v>168422.02</v>
      </c>
      <c r="E7" s="7">
        <v>6</v>
      </c>
      <c r="F7" s="54">
        <f>G7/E7</f>
        <v>1724.3400000000001</v>
      </c>
      <c r="G7" s="16">
        <v>10346.040000000001</v>
      </c>
      <c r="H7" s="55">
        <f t="shared" ref="H7:H46" si="1">B7+E7</f>
        <v>97</v>
      </c>
      <c r="I7" s="54">
        <f t="shared" ref="I7:I42" si="2">J7/H7</f>
        <v>1842.9696907216494</v>
      </c>
      <c r="J7" s="53">
        <f t="shared" ref="J7:J46" si="3">D7+G7</f>
        <v>178768.06</v>
      </c>
    </row>
    <row r="8" spans="1:10" ht="35.25" customHeight="1" x14ac:dyDescent="0.2">
      <c r="A8" s="51" t="s">
        <v>72</v>
      </c>
      <c r="B8" s="29">
        <v>1</v>
      </c>
      <c r="C8" s="15">
        <f t="shared" si="0"/>
        <v>2893.29</v>
      </c>
      <c r="D8" s="17">
        <v>2893.29</v>
      </c>
      <c r="E8" s="8">
        <v>0</v>
      </c>
      <c r="F8" s="15">
        <v>0</v>
      </c>
      <c r="G8" s="17">
        <v>0</v>
      </c>
      <c r="H8" s="28">
        <f t="shared" si="1"/>
        <v>1</v>
      </c>
      <c r="I8" s="15">
        <f t="shared" si="2"/>
        <v>2893.29</v>
      </c>
      <c r="J8" s="16">
        <f t="shared" si="3"/>
        <v>2893.29</v>
      </c>
    </row>
    <row r="9" spans="1:10" ht="22.5" customHeight="1" x14ac:dyDescent="0.2">
      <c r="A9" s="52" t="s">
        <v>15</v>
      </c>
      <c r="B9" s="29">
        <v>892</v>
      </c>
      <c r="C9" s="15">
        <f t="shared" si="0"/>
        <v>849.76360986547081</v>
      </c>
      <c r="D9" s="17">
        <v>757989.14</v>
      </c>
      <c r="E9" s="8">
        <v>4</v>
      </c>
      <c r="F9" s="15">
        <f>G9/E9</f>
        <v>772.12750000000005</v>
      </c>
      <c r="G9" s="17">
        <v>3088.51</v>
      </c>
      <c r="H9" s="28">
        <f t="shared" si="1"/>
        <v>896</v>
      </c>
      <c r="I9" s="15">
        <f t="shared" si="2"/>
        <v>849.41702008928576</v>
      </c>
      <c r="J9" s="16">
        <f t="shared" si="3"/>
        <v>761077.65</v>
      </c>
    </row>
    <row r="10" spans="1:10" ht="22.5" customHeight="1" x14ac:dyDescent="0.2">
      <c r="A10" s="52" t="s">
        <v>71</v>
      </c>
      <c r="B10" s="29">
        <v>40</v>
      </c>
      <c r="C10" s="15">
        <f t="shared" si="0"/>
        <v>1001.7985000000001</v>
      </c>
      <c r="D10" s="17">
        <v>40071.94</v>
      </c>
      <c r="E10" s="8">
        <v>0</v>
      </c>
      <c r="F10" s="15">
        <v>0</v>
      </c>
      <c r="G10" s="17">
        <v>0</v>
      </c>
      <c r="H10" s="28">
        <f t="shared" si="1"/>
        <v>40</v>
      </c>
      <c r="I10" s="15">
        <f t="shared" si="2"/>
        <v>1001.7985000000001</v>
      </c>
      <c r="J10" s="16">
        <f t="shared" si="3"/>
        <v>40071.94</v>
      </c>
    </row>
    <row r="11" spans="1:10" ht="22.5" customHeight="1" x14ac:dyDescent="0.2">
      <c r="A11" s="52" t="s">
        <v>70</v>
      </c>
      <c r="B11" s="29">
        <v>643</v>
      </c>
      <c r="C11" s="15">
        <f t="shared" si="0"/>
        <v>710.02046656298592</v>
      </c>
      <c r="D11" s="17">
        <v>456543.16</v>
      </c>
      <c r="E11" s="8">
        <v>1</v>
      </c>
      <c r="F11" s="15">
        <f>G11/E11</f>
        <v>203.81</v>
      </c>
      <c r="G11" s="17">
        <v>203.81</v>
      </c>
      <c r="H11" s="28">
        <f t="shared" si="1"/>
        <v>644</v>
      </c>
      <c r="I11" s="15">
        <f t="shared" si="2"/>
        <v>709.23442546583851</v>
      </c>
      <c r="J11" s="16">
        <f t="shared" si="3"/>
        <v>456746.97</v>
      </c>
    </row>
    <row r="12" spans="1:10" ht="22.5" customHeight="1" x14ac:dyDescent="0.2">
      <c r="A12" s="52" t="s">
        <v>18</v>
      </c>
      <c r="B12" s="29">
        <v>10971</v>
      </c>
      <c r="C12" s="15">
        <f t="shared" si="0"/>
        <v>468.42917783246742</v>
      </c>
      <c r="D12" s="17">
        <v>5139136.51</v>
      </c>
      <c r="E12" s="8">
        <v>875</v>
      </c>
      <c r="F12" s="15">
        <f>G12/E12</f>
        <v>86.198582857142853</v>
      </c>
      <c r="G12" s="17">
        <v>75423.759999999995</v>
      </c>
      <c r="H12" s="28">
        <f t="shared" si="1"/>
        <v>11846</v>
      </c>
      <c r="I12" s="15">
        <f t="shared" si="2"/>
        <v>440.19586949181155</v>
      </c>
      <c r="J12" s="16">
        <f t="shared" si="3"/>
        <v>5214560.2699999996</v>
      </c>
    </row>
    <row r="13" spans="1:10" ht="22.5" customHeight="1" x14ac:dyDescent="0.2">
      <c r="A13" s="52" t="s">
        <v>19</v>
      </c>
      <c r="B13" s="29">
        <v>1959</v>
      </c>
      <c r="C13" s="15">
        <f t="shared" si="0"/>
        <v>575.61592649310876</v>
      </c>
      <c r="D13" s="17">
        <v>1127631.6000000001</v>
      </c>
      <c r="E13" s="8">
        <v>8</v>
      </c>
      <c r="F13" s="15">
        <f>G13/E13</f>
        <v>332.85874999999999</v>
      </c>
      <c r="G13" s="17">
        <v>2662.87</v>
      </c>
      <c r="H13" s="28">
        <f t="shared" si="1"/>
        <v>1967</v>
      </c>
      <c r="I13" s="15">
        <f t="shared" si="2"/>
        <v>574.62860701576017</v>
      </c>
      <c r="J13" s="16">
        <f t="shared" si="3"/>
        <v>1130294.4700000002</v>
      </c>
    </row>
    <row r="14" spans="1:10" ht="22.5" customHeight="1" x14ac:dyDescent="0.2">
      <c r="A14" s="52" t="s">
        <v>69</v>
      </c>
      <c r="B14" s="29">
        <v>599</v>
      </c>
      <c r="C14" s="15">
        <f t="shared" si="0"/>
        <v>517.6770116861436</v>
      </c>
      <c r="D14" s="17">
        <v>310088.53000000003</v>
      </c>
      <c r="E14" s="8">
        <v>1</v>
      </c>
      <c r="F14" s="15">
        <f>G14/E14</f>
        <v>324.18</v>
      </c>
      <c r="G14" s="17">
        <v>324.18</v>
      </c>
      <c r="H14" s="28">
        <f t="shared" si="1"/>
        <v>600</v>
      </c>
      <c r="I14" s="15">
        <f t="shared" si="2"/>
        <v>517.35451666666665</v>
      </c>
      <c r="J14" s="16">
        <f t="shared" si="3"/>
        <v>310412.71000000002</v>
      </c>
    </row>
    <row r="15" spans="1:10" ht="22.5" customHeight="1" x14ac:dyDescent="0.2">
      <c r="A15" s="52" t="s">
        <v>25</v>
      </c>
      <c r="B15" s="29">
        <v>400</v>
      </c>
      <c r="C15" s="15">
        <f t="shared" si="0"/>
        <v>824.97255000000007</v>
      </c>
      <c r="D15" s="17">
        <v>329989.02</v>
      </c>
      <c r="E15" s="8">
        <v>0</v>
      </c>
      <c r="F15" s="15">
        <v>0</v>
      </c>
      <c r="G15" s="17">
        <v>0</v>
      </c>
      <c r="H15" s="28">
        <f t="shared" si="1"/>
        <v>400</v>
      </c>
      <c r="I15" s="15">
        <f t="shared" si="2"/>
        <v>824.97255000000007</v>
      </c>
      <c r="J15" s="16">
        <f t="shared" si="3"/>
        <v>329989.02</v>
      </c>
    </row>
    <row r="16" spans="1:10" ht="22.5" customHeight="1" x14ac:dyDescent="0.2">
      <c r="A16" s="51" t="s">
        <v>26</v>
      </c>
      <c r="B16" s="29">
        <v>144</v>
      </c>
      <c r="C16" s="15">
        <f t="shared" si="0"/>
        <v>508.54902777777778</v>
      </c>
      <c r="D16" s="17">
        <v>73231.06</v>
      </c>
      <c r="E16" s="8">
        <v>0</v>
      </c>
      <c r="F16" s="15">
        <v>0</v>
      </c>
      <c r="G16" s="17">
        <v>0</v>
      </c>
      <c r="H16" s="28">
        <f t="shared" si="1"/>
        <v>144</v>
      </c>
      <c r="I16" s="15">
        <f t="shared" si="2"/>
        <v>508.54902777777778</v>
      </c>
      <c r="J16" s="16">
        <f t="shared" si="3"/>
        <v>73231.06</v>
      </c>
    </row>
    <row r="17" spans="1:10" ht="31.5" customHeight="1" x14ac:dyDescent="0.2">
      <c r="A17" s="51" t="s">
        <v>68</v>
      </c>
      <c r="B17" s="29">
        <v>292</v>
      </c>
      <c r="C17" s="15">
        <f t="shared" si="0"/>
        <v>559.11698630136982</v>
      </c>
      <c r="D17" s="17">
        <v>163262.16</v>
      </c>
      <c r="E17" s="8">
        <v>1</v>
      </c>
      <c r="F17" s="15">
        <f>G17/E17</f>
        <v>554.25</v>
      </c>
      <c r="G17" s="17">
        <v>554.25</v>
      </c>
      <c r="H17" s="28">
        <f t="shared" si="1"/>
        <v>293</v>
      </c>
      <c r="I17" s="15">
        <f t="shared" si="2"/>
        <v>559.10037542662121</v>
      </c>
      <c r="J17" s="16">
        <f t="shared" si="3"/>
        <v>163816.41</v>
      </c>
    </row>
    <row r="18" spans="1:10" ht="23.25" customHeight="1" x14ac:dyDescent="0.2">
      <c r="A18" s="51" t="s">
        <v>67</v>
      </c>
      <c r="B18" s="29">
        <v>14</v>
      </c>
      <c r="C18" s="15">
        <f t="shared" si="0"/>
        <v>939.0771428571428</v>
      </c>
      <c r="D18" s="17">
        <v>13147.08</v>
      </c>
      <c r="E18" s="8">
        <v>0</v>
      </c>
      <c r="F18" s="15">
        <v>0</v>
      </c>
      <c r="G18" s="17">
        <v>0</v>
      </c>
      <c r="H18" s="28">
        <f t="shared" si="1"/>
        <v>14</v>
      </c>
      <c r="I18" s="15">
        <f t="shared" si="2"/>
        <v>939.0771428571428</v>
      </c>
      <c r="J18" s="16">
        <f t="shared" si="3"/>
        <v>13147.08</v>
      </c>
    </row>
    <row r="19" spans="1:10" ht="23.25" customHeight="1" x14ac:dyDescent="0.2">
      <c r="A19" s="51" t="s">
        <v>66</v>
      </c>
      <c r="B19" s="29">
        <v>50</v>
      </c>
      <c r="C19" s="15">
        <f t="shared" si="0"/>
        <v>944.18939999999998</v>
      </c>
      <c r="D19" s="17">
        <v>47209.47</v>
      </c>
      <c r="E19" s="8">
        <v>0</v>
      </c>
      <c r="F19" s="15">
        <v>0</v>
      </c>
      <c r="G19" s="17">
        <v>0</v>
      </c>
      <c r="H19" s="28">
        <f t="shared" si="1"/>
        <v>50</v>
      </c>
      <c r="I19" s="15">
        <f t="shared" si="2"/>
        <v>944.18939999999998</v>
      </c>
      <c r="J19" s="16">
        <f t="shared" si="3"/>
        <v>47209.47</v>
      </c>
    </row>
    <row r="20" spans="1:10" ht="25.5" customHeight="1" x14ac:dyDescent="0.2">
      <c r="A20" s="51" t="s">
        <v>65</v>
      </c>
      <c r="B20" s="29">
        <v>1882</v>
      </c>
      <c r="C20" s="15">
        <f t="shared" si="0"/>
        <v>476.99274176408073</v>
      </c>
      <c r="D20" s="17">
        <v>897700.34</v>
      </c>
      <c r="E20" s="8">
        <v>3</v>
      </c>
      <c r="F20" s="15">
        <f>G20/E20</f>
        <v>338.86666666666667</v>
      </c>
      <c r="G20" s="17">
        <v>1016.6</v>
      </c>
      <c r="H20" s="28">
        <f t="shared" si="1"/>
        <v>1885</v>
      </c>
      <c r="I20" s="15">
        <f t="shared" si="2"/>
        <v>476.77291246684348</v>
      </c>
      <c r="J20" s="16">
        <f t="shared" si="3"/>
        <v>898716.94</v>
      </c>
    </row>
    <row r="21" spans="1:10" ht="33" customHeight="1" x14ac:dyDescent="0.2">
      <c r="A21" s="51" t="s">
        <v>24</v>
      </c>
      <c r="B21" s="29">
        <v>335</v>
      </c>
      <c r="C21" s="15">
        <f t="shared" si="0"/>
        <v>832.18053731343275</v>
      </c>
      <c r="D21" s="17">
        <v>278780.48</v>
      </c>
      <c r="E21" s="8">
        <v>2</v>
      </c>
      <c r="F21" s="15">
        <f>G21/E21</f>
        <v>834.56500000000005</v>
      </c>
      <c r="G21" s="17">
        <v>1669.13</v>
      </c>
      <c r="H21" s="28">
        <f t="shared" si="1"/>
        <v>337</v>
      </c>
      <c r="I21" s="15">
        <f t="shared" si="2"/>
        <v>832.19468842729964</v>
      </c>
      <c r="J21" s="16">
        <f t="shared" si="3"/>
        <v>280449.61</v>
      </c>
    </row>
    <row r="22" spans="1:10" ht="35.25" customHeight="1" x14ac:dyDescent="0.2">
      <c r="A22" s="51" t="s">
        <v>64</v>
      </c>
      <c r="B22" s="29">
        <v>355</v>
      </c>
      <c r="C22" s="15">
        <f t="shared" si="0"/>
        <v>803.55594366197181</v>
      </c>
      <c r="D22" s="17">
        <v>285262.36</v>
      </c>
      <c r="E22" s="8">
        <v>0</v>
      </c>
      <c r="F22" s="15">
        <v>0</v>
      </c>
      <c r="G22" s="17">
        <v>0</v>
      </c>
      <c r="H22" s="28">
        <f t="shared" si="1"/>
        <v>355</v>
      </c>
      <c r="I22" s="15">
        <f t="shared" si="2"/>
        <v>803.55594366197181</v>
      </c>
      <c r="J22" s="16">
        <f t="shared" si="3"/>
        <v>285262.36</v>
      </c>
    </row>
    <row r="23" spans="1:10" ht="71.25" customHeight="1" x14ac:dyDescent="0.2">
      <c r="A23" s="51" t="s">
        <v>63</v>
      </c>
      <c r="B23" s="29">
        <v>45</v>
      </c>
      <c r="C23" s="15">
        <f t="shared" si="0"/>
        <v>778.11022222222221</v>
      </c>
      <c r="D23" s="17">
        <v>35014.959999999999</v>
      </c>
      <c r="E23" s="8">
        <v>0</v>
      </c>
      <c r="F23" s="15">
        <v>0</v>
      </c>
      <c r="G23" s="17">
        <v>0</v>
      </c>
      <c r="H23" s="28">
        <f t="shared" si="1"/>
        <v>45</v>
      </c>
      <c r="I23" s="15">
        <f t="shared" si="2"/>
        <v>778.11022222222221</v>
      </c>
      <c r="J23" s="16">
        <f t="shared" si="3"/>
        <v>35014.959999999999</v>
      </c>
    </row>
    <row r="24" spans="1:10" ht="35.25" customHeight="1" x14ac:dyDescent="0.2">
      <c r="A24" s="51" t="s">
        <v>62</v>
      </c>
      <c r="B24" s="29">
        <v>85</v>
      </c>
      <c r="C24" s="15">
        <f t="shared" si="0"/>
        <v>830.89788235294122</v>
      </c>
      <c r="D24" s="17">
        <v>70626.320000000007</v>
      </c>
      <c r="E24" s="8">
        <v>0</v>
      </c>
      <c r="F24" s="15">
        <v>0</v>
      </c>
      <c r="G24" s="17">
        <v>0</v>
      </c>
      <c r="H24" s="28">
        <f t="shared" si="1"/>
        <v>85</v>
      </c>
      <c r="I24" s="15">
        <f t="shared" si="2"/>
        <v>830.89788235294122</v>
      </c>
      <c r="J24" s="16">
        <f t="shared" si="3"/>
        <v>70626.320000000007</v>
      </c>
    </row>
    <row r="25" spans="1:10" ht="21.75" customHeight="1" x14ac:dyDescent="0.2">
      <c r="A25" s="51" t="s">
        <v>61</v>
      </c>
      <c r="B25" s="29">
        <v>67</v>
      </c>
      <c r="C25" s="15">
        <f t="shared" si="0"/>
        <v>673.8146268656717</v>
      </c>
      <c r="D25" s="17">
        <v>45145.58</v>
      </c>
      <c r="E25" s="8">
        <v>0</v>
      </c>
      <c r="F25" s="15">
        <v>0</v>
      </c>
      <c r="G25" s="17">
        <v>0</v>
      </c>
      <c r="H25" s="28">
        <f t="shared" si="1"/>
        <v>67</v>
      </c>
      <c r="I25" s="15">
        <f t="shared" si="2"/>
        <v>673.8146268656717</v>
      </c>
      <c r="J25" s="16">
        <f t="shared" si="3"/>
        <v>45145.58</v>
      </c>
    </row>
    <row r="26" spans="1:10" ht="21.75" customHeight="1" x14ac:dyDescent="0.2">
      <c r="A26" s="51" t="s">
        <v>60</v>
      </c>
      <c r="B26" s="29">
        <v>113</v>
      </c>
      <c r="C26" s="15">
        <f t="shared" si="0"/>
        <v>915.85159292035394</v>
      </c>
      <c r="D26" s="17">
        <v>103491.23</v>
      </c>
      <c r="E26" s="8">
        <v>0</v>
      </c>
      <c r="F26" s="15">
        <v>0</v>
      </c>
      <c r="G26" s="17">
        <v>0</v>
      </c>
      <c r="H26" s="28">
        <f t="shared" si="1"/>
        <v>113</v>
      </c>
      <c r="I26" s="15">
        <f t="shared" si="2"/>
        <v>915.85159292035394</v>
      </c>
      <c r="J26" s="16">
        <f t="shared" si="3"/>
        <v>103491.23</v>
      </c>
    </row>
    <row r="27" spans="1:10" ht="22.5" customHeight="1" x14ac:dyDescent="0.2">
      <c r="A27" s="51" t="s">
        <v>59</v>
      </c>
      <c r="B27" s="29">
        <v>48</v>
      </c>
      <c r="C27" s="15">
        <f t="shared" si="0"/>
        <v>810.0575</v>
      </c>
      <c r="D27" s="17">
        <v>38882.76</v>
      </c>
      <c r="E27" s="8">
        <v>0</v>
      </c>
      <c r="F27" s="15">
        <v>0</v>
      </c>
      <c r="G27" s="17">
        <v>0</v>
      </c>
      <c r="H27" s="28">
        <f t="shared" si="1"/>
        <v>48</v>
      </c>
      <c r="I27" s="15">
        <f t="shared" si="2"/>
        <v>810.0575</v>
      </c>
      <c r="J27" s="16">
        <f t="shared" si="3"/>
        <v>38882.76</v>
      </c>
    </row>
    <row r="28" spans="1:10" ht="21.75" customHeight="1" x14ac:dyDescent="0.2">
      <c r="A28" s="51" t="s">
        <v>58</v>
      </c>
      <c r="B28" s="29">
        <v>4</v>
      </c>
      <c r="C28" s="15">
        <f t="shared" si="0"/>
        <v>604.74749999999995</v>
      </c>
      <c r="D28" s="17">
        <v>2418.9899999999998</v>
      </c>
      <c r="E28" s="8">
        <v>0</v>
      </c>
      <c r="F28" s="15">
        <v>0</v>
      </c>
      <c r="G28" s="17">
        <v>0</v>
      </c>
      <c r="H28" s="28">
        <f t="shared" si="1"/>
        <v>4</v>
      </c>
      <c r="I28" s="15">
        <f t="shared" si="2"/>
        <v>604.74749999999995</v>
      </c>
      <c r="J28" s="16">
        <f t="shared" si="3"/>
        <v>2418.9899999999998</v>
      </c>
    </row>
    <row r="29" spans="1:10" ht="22.5" customHeight="1" x14ac:dyDescent="0.2">
      <c r="A29" s="51" t="s">
        <v>57</v>
      </c>
      <c r="B29" s="29">
        <v>6</v>
      </c>
      <c r="C29" s="41">
        <f t="shared" si="0"/>
        <v>667.43999999999994</v>
      </c>
      <c r="D29" s="17">
        <v>4004.64</v>
      </c>
      <c r="E29" s="8">
        <v>0</v>
      </c>
      <c r="F29" s="41">
        <v>0</v>
      </c>
      <c r="G29" s="17">
        <v>0</v>
      </c>
      <c r="H29" s="29">
        <f t="shared" si="1"/>
        <v>6</v>
      </c>
      <c r="I29" s="41">
        <f t="shared" si="2"/>
        <v>667.43999999999994</v>
      </c>
      <c r="J29" s="17">
        <f t="shared" si="3"/>
        <v>4004.64</v>
      </c>
    </row>
    <row r="30" spans="1:10" ht="48" customHeight="1" x14ac:dyDescent="0.2">
      <c r="A30" s="51" t="s">
        <v>56</v>
      </c>
      <c r="B30" s="29">
        <v>472</v>
      </c>
      <c r="C30" s="41">
        <f t="shared" si="0"/>
        <v>868.28902542372873</v>
      </c>
      <c r="D30" s="17">
        <v>409832.42</v>
      </c>
      <c r="E30" s="8">
        <v>0</v>
      </c>
      <c r="F30" s="41">
        <v>0</v>
      </c>
      <c r="G30" s="17">
        <v>0</v>
      </c>
      <c r="H30" s="29">
        <f t="shared" si="1"/>
        <v>472</v>
      </c>
      <c r="I30" s="41">
        <f t="shared" si="2"/>
        <v>868.28902542372873</v>
      </c>
      <c r="J30" s="17">
        <f t="shared" si="3"/>
        <v>409832.42</v>
      </c>
    </row>
    <row r="31" spans="1:10" ht="46.5" customHeight="1" x14ac:dyDescent="0.2">
      <c r="A31" s="51" t="s">
        <v>34</v>
      </c>
      <c r="B31" s="29">
        <v>66</v>
      </c>
      <c r="C31" s="15">
        <f t="shared" si="0"/>
        <v>1091.2698484848484</v>
      </c>
      <c r="D31" s="17">
        <v>72023.81</v>
      </c>
      <c r="E31" s="8">
        <v>0</v>
      </c>
      <c r="F31" s="15">
        <v>0</v>
      </c>
      <c r="G31" s="17">
        <v>0</v>
      </c>
      <c r="H31" s="28">
        <f t="shared" si="1"/>
        <v>66</v>
      </c>
      <c r="I31" s="15">
        <f t="shared" si="2"/>
        <v>1091.2698484848484</v>
      </c>
      <c r="J31" s="16">
        <f t="shared" si="3"/>
        <v>72023.81</v>
      </c>
    </row>
    <row r="32" spans="1:10" ht="45.75" customHeight="1" x14ac:dyDescent="0.2">
      <c r="A32" s="51" t="s">
        <v>55</v>
      </c>
      <c r="B32" s="29">
        <v>240</v>
      </c>
      <c r="C32" s="15">
        <f t="shared" si="0"/>
        <v>827.157375</v>
      </c>
      <c r="D32" s="17">
        <v>198517.77</v>
      </c>
      <c r="E32" s="8">
        <v>0</v>
      </c>
      <c r="F32" s="15">
        <v>0</v>
      </c>
      <c r="G32" s="17">
        <v>0</v>
      </c>
      <c r="H32" s="28">
        <f t="shared" si="1"/>
        <v>240</v>
      </c>
      <c r="I32" s="15">
        <f t="shared" si="2"/>
        <v>827.157375</v>
      </c>
      <c r="J32" s="16">
        <f t="shared" si="3"/>
        <v>198517.77</v>
      </c>
    </row>
    <row r="33" spans="1:10" ht="47.25" customHeight="1" x14ac:dyDescent="0.2">
      <c r="A33" s="51" t="s">
        <v>54</v>
      </c>
      <c r="B33" s="29">
        <v>48</v>
      </c>
      <c r="C33" s="15">
        <f t="shared" si="0"/>
        <v>1113.5345833333333</v>
      </c>
      <c r="D33" s="17">
        <v>53449.66</v>
      </c>
      <c r="E33" s="8">
        <v>0</v>
      </c>
      <c r="F33" s="15">
        <v>0</v>
      </c>
      <c r="G33" s="17">
        <v>0</v>
      </c>
      <c r="H33" s="28">
        <f t="shared" si="1"/>
        <v>48</v>
      </c>
      <c r="I33" s="15">
        <f t="shared" si="2"/>
        <v>1113.5345833333333</v>
      </c>
      <c r="J33" s="16">
        <f t="shared" si="3"/>
        <v>53449.66</v>
      </c>
    </row>
    <row r="34" spans="1:10" ht="71.25" customHeight="1" x14ac:dyDescent="0.2">
      <c r="A34" s="51" t="s">
        <v>53</v>
      </c>
      <c r="B34" s="29">
        <v>74</v>
      </c>
      <c r="C34" s="15">
        <f t="shared" si="0"/>
        <v>817.25243243243244</v>
      </c>
      <c r="D34" s="17">
        <v>60476.68</v>
      </c>
      <c r="E34" s="8">
        <v>0</v>
      </c>
      <c r="F34" s="15">
        <v>0</v>
      </c>
      <c r="G34" s="17">
        <v>0</v>
      </c>
      <c r="H34" s="28">
        <f t="shared" si="1"/>
        <v>74</v>
      </c>
      <c r="I34" s="15">
        <f t="shared" si="2"/>
        <v>817.25243243243244</v>
      </c>
      <c r="J34" s="16">
        <f t="shared" si="3"/>
        <v>60476.68</v>
      </c>
    </row>
    <row r="35" spans="1:10" ht="69" customHeight="1" x14ac:dyDescent="0.2">
      <c r="A35" s="51" t="s">
        <v>38</v>
      </c>
      <c r="B35" s="29">
        <v>19</v>
      </c>
      <c r="C35" s="15">
        <f t="shared" si="0"/>
        <v>1013.078947368421</v>
      </c>
      <c r="D35" s="17">
        <v>19248.5</v>
      </c>
      <c r="E35" s="8">
        <v>0</v>
      </c>
      <c r="F35" s="15">
        <v>0</v>
      </c>
      <c r="G35" s="17">
        <v>0</v>
      </c>
      <c r="H35" s="28">
        <f t="shared" si="1"/>
        <v>19</v>
      </c>
      <c r="I35" s="15">
        <f t="shared" si="2"/>
        <v>1013.078947368421</v>
      </c>
      <c r="J35" s="16">
        <f t="shared" si="3"/>
        <v>19248.5</v>
      </c>
    </row>
    <row r="36" spans="1:10" ht="38.25" customHeight="1" x14ac:dyDescent="0.2">
      <c r="A36" s="51" t="s">
        <v>52</v>
      </c>
      <c r="B36" s="29">
        <v>58</v>
      </c>
      <c r="C36" s="15">
        <f t="shared" si="0"/>
        <v>780.76103448275865</v>
      </c>
      <c r="D36" s="17">
        <v>45284.14</v>
      </c>
      <c r="E36" s="8">
        <v>0</v>
      </c>
      <c r="F36" s="15">
        <v>0</v>
      </c>
      <c r="G36" s="17">
        <v>0</v>
      </c>
      <c r="H36" s="28">
        <f t="shared" si="1"/>
        <v>58</v>
      </c>
      <c r="I36" s="15">
        <f t="shared" si="2"/>
        <v>780.76103448275865</v>
      </c>
      <c r="J36" s="16">
        <f t="shared" si="3"/>
        <v>45284.14</v>
      </c>
    </row>
    <row r="37" spans="1:10" ht="23.25" customHeight="1" x14ac:dyDescent="0.2">
      <c r="A37" s="51" t="s">
        <v>51</v>
      </c>
      <c r="B37" s="29">
        <v>296</v>
      </c>
      <c r="C37" s="15">
        <f t="shared" si="0"/>
        <v>544.42685810810815</v>
      </c>
      <c r="D37" s="17">
        <v>161150.35</v>
      </c>
      <c r="E37" s="8">
        <v>7</v>
      </c>
      <c r="F37" s="15">
        <f>G37/E37</f>
        <v>79.424285714285716</v>
      </c>
      <c r="G37" s="17">
        <v>555.97</v>
      </c>
      <c r="H37" s="28">
        <f t="shared" si="1"/>
        <v>303</v>
      </c>
      <c r="I37" s="15">
        <f t="shared" si="2"/>
        <v>533.6842244224423</v>
      </c>
      <c r="J37" s="16">
        <f t="shared" si="3"/>
        <v>161706.32</v>
      </c>
    </row>
    <row r="38" spans="1:10" ht="23.25" customHeight="1" x14ac:dyDescent="0.2">
      <c r="A38" s="51" t="s">
        <v>50</v>
      </c>
      <c r="B38" s="29">
        <v>187</v>
      </c>
      <c r="C38" s="15">
        <f t="shared" si="0"/>
        <v>603.68272727272722</v>
      </c>
      <c r="D38" s="17">
        <v>112888.67</v>
      </c>
      <c r="E38" s="8">
        <v>0</v>
      </c>
      <c r="F38" s="15">
        <v>0</v>
      </c>
      <c r="G38" s="17">
        <v>0</v>
      </c>
      <c r="H38" s="28">
        <f t="shared" si="1"/>
        <v>187</v>
      </c>
      <c r="I38" s="15">
        <f t="shared" si="2"/>
        <v>603.68272727272722</v>
      </c>
      <c r="J38" s="16">
        <f t="shared" si="3"/>
        <v>112888.67</v>
      </c>
    </row>
    <row r="39" spans="1:10" ht="23.25" customHeight="1" x14ac:dyDescent="0.2">
      <c r="A39" s="51" t="s">
        <v>49</v>
      </c>
      <c r="B39" s="29">
        <v>72</v>
      </c>
      <c r="C39" s="15">
        <f t="shared" si="0"/>
        <v>639.85861111111114</v>
      </c>
      <c r="D39" s="17">
        <v>46069.82</v>
      </c>
      <c r="E39" s="8">
        <v>0</v>
      </c>
      <c r="F39" s="15">
        <v>0</v>
      </c>
      <c r="G39" s="17">
        <v>0</v>
      </c>
      <c r="H39" s="28">
        <f t="shared" si="1"/>
        <v>72</v>
      </c>
      <c r="I39" s="15">
        <f t="shared" si="2"/>
        <v>639.85861111111114</v>
      </c>
      <c r="J39" s="16">
        <f t="shared" si="3"/>
        <v>46069.82</v>
      </c>
    </row>
    <row r="40" spans="1:10" ht="23.25" customHeight="1" x14ac:dyDescent="0.2">
      <c r="A40" s="51" t="s">
        <v>48</v>
      </c>
      <c r="B40" s="29">
        <v>26</v>
      </c>
      <c r="C40" s="15">
        <f t="shared" si="0"/>
        <v>542.33269230769224</v>
      </c>
      <c r="D40" s="17">
        <v>14100.65</v>
      </c>
      <c r="E40" s="8">
        <v>0</v>
      </c>
      <c r="F40" s="15">
        <v>0</v>
      </c>
      <c r="G40" s="17">
        <v>0</v>
      </c>
      <c r="H40" s="28">
        <f t="shared" si="1"/>
        <v>26</v>
      </c>
      <c r="I40" s="15">
        <f t="shared" si="2"/>
        <v>542.33269230769224</v>
      </c>
      <c r="J40" s="16">
        <f t="shared" si="3"/>
        <v>14100.65</v>
      </c>
    </row>
    <row r="41" spans="1:10" ht="23.25" customHeight="1" x14ac:dyDescent="0.2">
      <c r="A41" s="51" t="s">
        <v>47</v>
      </c>
      <c r="B41" s="29">
        <v>21</v>
      </c>
      <c r="C41" s="15">
        <f t="shared" si="0"/>
        <v>638.67095238095237</v>
      </c>
      <c r="D41" s="17">
        <v>13412.09</v>
      </c>
      <c r="E41" s="8">
        <v>0</v>
      </c>
      <c r="F41" s="15">
        <v>0</v>
      </c>
      <c r="G41" s="17">
        <v>0</v>
      </c>
      <c r="H41" s="28">
        <f t="shared" si="1"/>
        <v>21</v>
      </c>
      <c r="I41" s="15">
        <f t="shared" si="2"/>
        <v>638.67095238095237</v>
      </c>
      <c r="J41" s="16">
        <f t="shared" si="3"/>
        <v>13412.09</v>
      </c>
    </row>
    <row r="42" spans="1:10" ht="23.25" customHeight="1" x14ac:dyDescent="0.2">
      <c r="A42" s="51" t="s">
        <v>46</v>
      </c>
      <c r="B42" s="30">
        <v>4</v>
      </c>
      <c r="C42" s="41">
        <f t="shared" si="0"/>
        <v>567.4</v>
      </c>
      <c r="D42" s="18">
        <v>2269.6</v>
      </c>
      <c r="E42" s="8">
        <v>0</v>
      </c>
      <c r="F42" s="41">
        <v>0</v>
      </c>
      <c r="G42" s="17">
        <v>0</v>
      </c>
      <c r="H42" s="29">
        <f t="shared" si="1"/>
        <v>4</v>
      </c>
      <c r="I42" s="41">
        <f t="shared" si="2"/>
        <v>567.4</v>
      </c>
      <c r="J42" s="17">
        <f t="shared" si="3"/>
        <v>2269.6</v>
      </c>
    </row>
    <row r="43" spans="1:10" ht="30.75" customHeight="1" x14ac:dyDescent="0.2">
      <c r="A43" s="51" t="s">
        <v>80</v>
      </c>
      <c r="B43" s="29">
        <v>0</v>
      </c>
      <c r="C43" s="41">
        <v>0</v>
      </c>
      <c r="D43" s="17">
        <v>0</v>
      </c>
      <c r="E43" s="8">
        <v>0</v>
      </c>
      <c r="F43" s="41">
        <v>0</v>
      </c>
      <c r="G43" s="17">
        <v>0</v>
      </c>
      <c r="H43" s="29">
        <f t="shared" si="1"/>
        <v>0</v>
      </c>
      <c r="I43" s="41">
        <v>0</v>
      </c>
      <c r="J43" s="17">
        <f t="shared" si="3"/>
        <v>0</v>
      </c>
    </row>
    <row r="44" spans="1:10" ht="69.75" customHeight="1" x14ac:dyDescent="0.2">
      <c r="A44" s="51" t="s">
        <v>79</v>
      </c>
      <c r="B44" s="29">
        <v>3</v>
      </c>
      <c r="C44" s="41">
        <f>D44/B44</f>
        <v>716.30000000000007</v>
      </c>
      <c r="D44" s="17">
        <v>2148.9</v>
      </c>
      <c r="E44" s="8">
        <v>0</v>
      </c>
      <c r="F44" s="41">
        <v>0</v>
      </c>
      <c r="G44" s="17">
        <v>0</v>
      </c>
      <c r="H44" s="29">
        <f t="shared" si="1"/>
        <v>3</v>
      </c>
      <c r="I44" s="41">
        <f>J44/H44</f>
        <v>716.30000000000007</v>
      </c>
      <c r="J44" s="17">
        <f t="shared" si="3"/>
        <v>2148.9</v>
      </c>
    </row>
    <row r="45" spans="1:10" ht="69.75" customHeight="1" thickBot="1" x14ac:dyDescent="0.25">
      <c r="A45" s="50" t="s">
        <v>78</v>
      </c>
      <c r="B45" s="30">
        <v>0</v>
      </c>
      <c r="C45" s="49">
        <v>0</v>
      </c>
      <c r="D45" s="18">
        <v>0</v>
      </c>
      <c r="E45" s="10">
        <v>0</v>
      </c>
      <c r="F45" s="49">
        <v>0</v>
      </c>
      <c r="G45" s="18">
        <v>0</v>
      </c>
      <c r="H45" s="30">
        <f t="shared" si="1"/>
        <v>0</v>
      </c>
      <c r="I45" s="49">
        <v>0</v>
      </c>
      <c r="J45" s="18">
        <f t="shared" si="3"/>
        <v>0</v>
      </c>
    </row>
    <row r="46" spans="1:10" ht="35.25" customHeight="1" thickBot="1" x14ac:dyDescent="0.25">
      <c r="A46" s="11" t="s">
        <v>0</v>
      </c>
      <c r="B46" s="36">
        <f>SUM(B7:B45)</f>
        <v>20622</v>
      </c>
      <c r="C46" s="37">
        <f>D46/B46</f>
        <v>562.59410823392523</v>
      </c>
      <c r="D46" s="38">
        <f>SUM(D7:D45)</f>
        <v>11601815.700000005</v>
      </c>
      <c r="E46" s="39">
        <f>SUM(E7:E45)</f>
        <v>908</v>
      </c>
      <c r="F46" s="37">
        <f>G46/E46</f>
        <v>105.55629955947136</v>
      </c>
      <c r="G46" s="40">
        <f>SUM(G7:G45)</f>
        <v>95845.119999999995</v>
      </c>
      <c r="H46" s="36">
        <f t="shared" si="1"/>
        <v>21530</v>
      </c>
      <c r="I46" s="37">
        <f>J46/H46</f>
        <v>543.3191277287508</v>
      </c>
      <c r="J46" s="38">
        <f t="shared" si="3"/>
        <v>11697660.820000004</v>
      </c>
    </row>
    <row r="47" spans="1:10" ht="20.25" customHeight="1" x14ac:dyDescent="0.2">
      <c r="A47" s="59" t="s">
        <v>77</v>
      </c>
      <c r="B47" s="60"/>
      <c r="C47" s="60"/>
      <c r="D47" s="60"/>
      <c r="E47" s="60"/>
      <c r="F47" s="60"/>
      <c r="G47" s="60"/>
      <c r="H47" s="60"/>
      <c r="I47" s="60"/>
      <c r="J47" s="60"/>
    </row>
    <row r="48" spans="1:10" x14ac:dyDescent="0.2">
      <c r="A48" s="48"/>
    </row>
    <row r="49" spans="1:1" x14ac:dyDescent="0.2">
      <c r="A49" s="48"/>
    </row>
    <row r="50" spans="1:1" x14ac:dyDescent="0.2">
      <c r="A50" s="48"/>
    </row>
    <row r="51" spans="1:1" x14ac:dyDescent="0.2">
      <c r="A51" s="48"/>
    </row>
    <row r="52" spans="1:1" x14ac:dyDescent="0.2">
      <c r="A52" s="48"/>
    </row>
    <row r="53" spans="1:1" x14ac:dyDescent="0.2">
      <c r="A53" s="48"/>
    </row>
    <row r="54" spans="1:1" x14ac:dyDescent="0.2">
      <c r="A54" s="48"/>
    </row>
    <row r="55" spans="1:1" x14ac:dyDescent="0.2">
      <c r="A55" s="48"/>
    </row>
    <row r="56" spans="1:1" x14ac:dyDescent="0.2">
      <c r="A56" s="48"/>
    </row>
    <row r="57" spans="1:1" x14ac:dyDescent="0.2">
      <c r="A57" s="48"/>
    </row>
    <row r="58" spans="1:1" x14ac:dyDescent="0.2">
      <c r="A58" s="48"/>
    </row>
    <row r="59" spans="1:1" x14ac:dyDescent="0.2">
      <c r="A59" s="48"/>
    </row>
    <row r="60" spans="1:1" x14ac:dyDescent="0.2">
      <c r="A60" s="48"/>
    </row>
    <row r="61" spans="1:1" x14ac:dyDescent="0.2">
      <c r="A61" s="48"/>
    </row>
    <row r="62" spans="1:1" x14ac:dyDescent="0.2">
      <c r="A62" s="48"/>
    </row>
    <row r="63" spans="1:1" x14ac:dyDescent="0.2">
      <c r="A63" s="48"/>
    </row>
    <row r="64" spans="1:1" x14ac:dyDescent="0.2">
      <c r="A64" s="48"/>
    </row>
    <row r="65" spans="1:1" x14ac:dyDescent="0.2">
      <c r="A65" s="48"/>
    </row>
    <row r="66" spans="1:1" x14ac:dyDescent="0.2">
      <c r="A66" s="48"/>
    </row>
    <row r="67" spans="1:1" x14ac:dyDescent="0.2">
      <c r="A67" s="48"/>
    </row>
    <row r="68" spans="1:1" x14ac:dyDescent="0.2">
      <c r="A68" s="48"/>
    </row>
    <row r="69" spans="1:1" x14ac:dyDescent="0.2">
      <c r="A69" s="48"/>
    </row>
    <row r="70" spans="1:1" x14ac:dyDescent="0.2">
      <c r="A70" s="48"/>
    </row>
    <row r="71" spans="1:1" x14ac:dyDescent="0.2">
      <c r="A71" s="48"/>
    </row>
    <row r="72" spans="1:1" x14ac:dyDescent="0.2">
      <c r="A72" s="48"/>
    </row>
    <row r="73" spans="1:1" x14ac:dyDescent="0.2">
      <c r="A73" s="48"/>
    </row>
    <row r="74" spans="1:1" x14ac:dyDescent="0.2">
      <c r="A74" s="48"/>
    </row>
    <row r="75" spans="1:1" x14ac:dyDescent="0.2">
      <c r="A75" s="48"/>
    </row>
    <row r="76" spans="1:1" x14ac:dyDescent="0.2">
      <c r="A76" s="48"/>
    </row>
    <row r="77" spans="1:1" x14ac:dyDescent="0.2">
      <c r="A77" s="48"/>
    </row>
    <row r="78" spans="1:1" x14ac:dyDescent="0.2">
      <c r="A78" s="48"/>
    </row>
    <row r="79" spans="1:1" x14ac:dyDescent="0.2">
      <c r="A79" s="48"/>
    </row>
    <row r="80" spans="1:1" x14ac:dyDescent="0.2">
      <c r="A80" s="48"/>
    </row>
    <row r="81" spans="1:1" x14ac:dyDescent="0.2">
      <c r="A81" s="48"/>
    </row>
    <row r="82" spans="1:1" x14ac:dyDescent="0.2">
      <c r="A82" s="48"/>
    </row>
    <row r="83" spans="1:1" x14ac:dyDescent="0.2">
      <c r="A83" s="48"/>
    </row>
    <row r="84" spans="1:1" x14ac:dyDescent="0.2">
      <c r="A84" s="48"/>
    </row>
    <row r="85" spans="1:1" x14ac:dyDescent="0.2">
      <c r="A85" s="48"/>
    </row>
    <row r="86" spans="1:1" x14ac:dyDescent="0.2">
      <c r="A86" s="48"/>
    </row>
    <row r="87" spans="1:1" x14ac:dyDescent="0.2">
      <c r="A87" s="48"/>
    </row>
    <row r="88" spans="1:1" x14ac:dyDescent="0.2">
      <c r="A88" s="48"/>
    </row>
    <row r="89" spans="1:1" x14ac:dyDescent="0.2">
      <c r="A89" s="48"/>
    </row>
    <row r="90" spans="1:1" x14ac:dyDescent="0.2">
      <c r="A90" s="48"/>
    </row>
    <row r="91" spans="1:1" x14ac:dyDescent="0.2">
      <c r="A91" s="48"/>
    </row>
    <row r="92" spans="1:1" x14ac:dyDescent="0.2">
      <c r="A92" s="48"/>
    </row>
    <row r="93" spans="1:1" x14ac:dyDescent="0.2">
      <c r="A93" s="48"/>
    </row>
    <row r="94" spans="1:1" x14ac:dyDescent="0.2">
      <c r="A94" s="48"/>
    </row>
    <row r="95" spans="1:1" x14ac:dyDescent="0.2">
      <c r="A95" s="48"/>
    </row>
    <row r="96" spans="1:1" x14ac:dyDescent="0.2">
      <c r="A96" s="48"/>
    </row>
    <row r="97" spans="1:1" x14ac:dyDescent="0.2">
      <c r="A97" s="48"/>
    </row>
    <row r="98" spans="1:1" x14ac:dyDescent="0.2">
      <c r="A98" s="48"/>
    </row>
    <row r="99" spans="1:1" x14ac:dyDescent="0.2">
      <c r="A99" s="48"/>
    </row>
    <row r="100" spans="1:1" x14ac:dyDescent="0.2">
      <c r="A100" s="48"/>
    </row>
    <row r="101" spans="1:1" x14ac:dyDescent="0.2">
      <c r="A101" s="48"/>
    </row>
    <row r="102" spans="1:1" x14ac:dyDescent="0.2">
      <c r="A102" s="48"/>
    </row>
    <row r="103" spans="1:1" x14ac:dyDescent="0.2">
      <c r="A103" s="48"/>
    </row>
    <row r="104" spans="1:1" x14ac:dyDescent="0.2">
      <c r="A104" s="48"/>
    </row>
    <row r="105" spans="1:1" x14ac:dyDescent="0.2">
      <c r="A105" s="48"/>
    </row>
    <row r="106" spans="1:1" x14ac:dyDescent="0.2">
      <c r="A106" s="48"/>
    </row>
    <row r="107" spans="1:1" x14ac:dyDescent="0.2">
      <c r="A107" s="48"/>
    </row>
    <row r="108" spans="1:1" x14ac:dyDescent="0.2">
      <c r="A108" s="48"/>
    </row>
    <row r="109" spans="1:1" x14ac:dyDescent="0.2">
      <c r="A109" s="48"/>
    </row>
    <row r="110" spans="1:1" x14ac:dyDescent="0.2">
      <c r="A110" s="48"/>
    </row>
    <row r="111" spans="1:1" x14ac:dyDescent="0.2">
      <c r="A111" s="48"/>
    </row>
    <row r="112" spans="1:1" x14ac:dyDescent="0.2">
      <c r="A112" s="48"/>
    </row>
    <row r="113" spans="1:1" x14ac:dyDescent="0.2">
      <c r="A113" s="48"/>
    </row>
    <row r="114" spans="1:1" x14ac:dyDescent="0.2">
      <c r="A114" s="48"/>
    </row>
    <row r="115" spans="1:1" x14ac:dyDescent="0.2">
      <c r="A115" s="48"/>
    </row>
    <row r="116" spans="1:1" x14ac:dyDescent="0.2">
      <c r="A116" s="48"/>
    </row>
    <row r="117" spans="1:1" x14ac:dyDescent="0.2">
      <c r="A117" s="48"/>
    </row>
    <row r="118" spans="1:1" x14ac:dyDescent="0.2">
      <c r="A118" s="48"/>
    </row>
    <row r="119" spans="1:1" x14ac:dyDescent="0.2">
      <c r="A119" s="48"/>
    </row>
    <row r="120" spans="1:1" x14ac:dyDescent="0.2">
      <c r="A120" s="48"/>
    </row>
    <row r="121" spans="1:1" x14ac:dyDescent="0.2">
      <c r="A121" s="48"/>
    </row>
    <row r="122" spans="1:1" x14ac:dyDescent="0.2">
      <c r="A122" s="48"/>
    </row>
    <row r="123" spans="1:1" x14ac:dyDescent="0.2">
      <c r="A123" s="48"/>
    </row>
    <row r="124" spans="1:1" x14ac:dyDescent="0.2">
      <c r="A124" s="48"/>
    </row>
    <row r="125" spans="1:1" x14ac:dyDescent="0.2">
      <c r="A125" s="48"/>
    </row>
    <row r="126" spans="1:1" x14ac:dyDescent="0.2">
      <c r="A126" s="48"/>
    </row>
    <row r="127" spans="1:1" x14ac:dyDescent="0.2">
      <c r="A127" s="48"/>
    </row>
    <row r="128" spans="1:1" x14ac:dyDescent="0.2">
      <c r="A128" s="48"/>
    </row>
    <row r="129" spans="1:1" x14ac:dyDescent="0.2">
      <c r="A129" s="48"/>
    </row>
    <row r="130" spans="1:1" x14ac:dyDescent="0.2">
      <c r="A130" s="48"/>
    </row>
    <row r="131" spans="1:1" x14ac:dyDescent="0.2">
      <c r="A131" s="48"/>
    </row>
    <row r="132" spans="1:1" x14ac:dyDescent="0.2">
      <c r="A132" s="48"/>
    </row>
    <row r="133" spans="1:1" x14ac:dyDescent="0.2">
      <c r="A133" s="48"/>
    </row>
    <row r="134" spans="1:1" x14ac:dyDescent="0.2">
      <c r="A134" s="48"/>
    </row>
    <row r="135" spans="1:1" x14ac:dyDescent="0.2">
      <c r="A135" s="48"/>
    </row>
    <row r="136" spans="1:1" x14ac:dyDescent="0.2">
      <c r="A136" s="48"/>
    </row>
    <row r="137" spans="1:1" x14ac:dyDescent="0.2">
      <c r="A137" s="48"/>
    </row>
    <row r="138" spans="1:1" x14ac:dyDescent="0.2">
      <c r="A138" s="48"/>
    </row>
    <row r="139" spans="1:1" x14ac:dyDescent="0.2">
      <c r="A139" s="48"/>
    </row>
    <row r="140" spans="1:1" x14ac:dyDescent="0.2">
      <c r="A140" s="48"/>
    </row>
    <row r="141" spans="1:1" x14ac:dyDescent="0.2">
      <c r="A141" s="48"/>
    </row>
    <row r="142" spans="1:1" x14ac:dyDescent="0.2">
      <c r="A142" s="48"/>
    </row>
    <row r="143" spans="1:1" x14ac:dyDescent="0.2">
      <c r="A143" s="48"/>
    </row>
    <row r="144" spans="1:1" x14ac:dyDescent="0.2">
      <c r="A144" s="48"/>
    </row>
    <row r="145" spans="1:1" x14ac:dyDescent="0.2">
      <c r="A145" s="48"/>
    </row>
    <row r="146" spans="1:1" x14ac:dyDescent="0.2">
      <c r="A146" s="48"/>
    </row>
    <row r="147" spans="1:1" x14ac:dyDescent="0.2">
      <c r="A147" s="48"/>
    </row>
    <row r="148" spans="1:1" x14ac:dyDescent="0.2">
      <c r="A148" s="48"/>
    </row>
    <row r="149" spans="1:1" x14ac:dyDescent="0.2">
      <c r="A149" s="48"/>
    </row>
    <row r="150" spans="1:1" x14ac:dyDescent="0.2">
      <c r="A150" s="48"/>
    </row>
    <row r="151" spans="1:1" x14ac:dyDescent="0.2">
      <c r="A151" s="48"/>
    </row>
    <row r="152" spans="1:1" x14ac:dyDescent="0.2">
      <c r="A152" s="48"/>
    </row>
    <row r="153" spans="1:1" x14ac:dyDescent="0.2">
      <c r="A153" s="48"/>
    </row>
    <row r="154" spans="1:1" x14ac:dyDescent="0.2">
      <c r="A154" s="48"/>
    </row>
    <row r="155" spans="1:1" x14ac:dyDescent="0.2">
      <c r="A155" s="48"/>
    </row>
    <row r="156" spans="1:1" x14ac:dyDescent="0.2">
      <c r="A156" s="48"/>
    </row>
    <row r="157" spans="1:1" x14ac:dyDescent="0.2">
      <c r="A157" s="48"/>
    </row>
    <row r="158" spans="1:1" x14ac:dyDescent="0.2">
      <c r="A158" s="48"/>
    </row>
    <row r="159" spans="1:1" x14ac:dyDescent="0.2">
      <c r="A159" s="48"/>
    </row>
    <row r="160" spans="1:1" x14ac:dyDescent="0.2">
      <c r="A160" s="48"/>
    </row>
    <row r="161" spans="1:1" x14ac:dyDescent="0.2">
      <c r="A161" s="48"/>
    </row>
    <row r="162" spans="1:1" x14ac:dyDescent="0.2">
      <c r="A162" s="48"/>
    </row>
    <row r="163" spans="1:1" x14ac:dyDescent="0.2">
      <c r="A163" s="48"/>
    </row>
    <row r="164" spans="1:1" x14ac:dyDescent="0.2">
      <c r="A164" s="48"/>
    </row>
    <row r="165" spans="1:1" x14ac:dyDescent="0.2">
      <c r="A165" s="48"/>
    </row>
    <row r="166" spans="1:1" x14ac:dyDescent="0.2">
      <c r="A166" s="48"/>
    </row>
    <row r="167" spans="1:1" x14ac:dyDescent="0.2">
      <c r="A167" s="48"/>
    </row>
    <row r="168" spans="1:1" x14ac:dyDescent="0.2">
      <c r="A168" s="48"/>
    </row>
    <row r="169" spans="1:1" x14ac:dyDescent="0.2">
      <c r="A169" s="48"/>
    </row>
    <row r="170" spans="1:1" x14ac:dyDescent="0.2">
      <c r="A170" s="48"/>
    </row>
    <row r="171" spans="1:1" x14ac:dyDescent="0.2">
      <c r="A171" s="48"/>
    </row>
    <row r="172" spans="1:1" x14ac:dyDescent="0.2">
      <c r="A172" s="48"/>
    </row>
    <row r="173" spans="1:1" x14ac:dyDescent="0.2">
      <c r="A173" s="48"/>
    </row>
    <row r="174" spans="1:1" x14ac:dyDescent="0.2">
      <c r="A174" s="48"/>
    </row>
    <row r="175" spans="1:1" x14ac:dyDescent="0.2">
      <c r="A175" s="48"/>
    </row>
    <row r="176" spans="1:1" x14ac:dyDescent="0.2">
      <c r="A176" s="48"/>
    </row>
    <row r="177" spans="1:1" x14ac:dyDescent="0.2">
      <c r="A177" s="48"/>
    </row>
    <row r="178" spans="1:1" x14ac:dyDescent="0.2">
      <c r="A178" s="48"/>
    </row>
    <row r="179" spans="1:1" x14ac:dyDescent="0.2">
      <c r="A179" s="48"/>
    </row>
    <row r="180" spans="1:1" x14ac:dyDescent="0.2">
      <c r="A180" s="48"/>
    </row>
    <row r="181" spans="1:1" x14ac:dyDescent="0.2">
      <c r="A181" s="48"/>
    </row>
    <row r="182" spans="1:1" x14ac:dyDescent="0.2">
      <c r="A182" s="48"/>
    </row>
    <row r="183" spans="1:1" x14ac:dyDescent="0.2">
      <c r="A183" s="48"/>
    </row>
    <row r="184" spans="1:1" x14ac:dyDescent="0.2">
      <c r="A184" s="48"/>
    </row>
    <row r="185" spans="1:1" x14ac:dyDescent="0.2">
      <c r="A185" s="48"/>
    </row>
    <row r="186" spans="1:1" x14ac:dyDescent="0.2">
      <c r="A186" s="48"/>
    </row>
    <row r="187" spans="1:1" x14ac:dyDescent="0.2">
      <c r="A187" s="48"/>
    </row>
    <row r="188" spans="1:1" x14ac:dyDescent="0.2">
      <c r="A188" s="48"/>
    </row>
    <row r="189" spans="1:1" x14ac:dyDescent="0.2">
      <c r="A189" s="48"/>
    </row>
    <row r="190" spans="1:1" x14ac:dyDescent="0.2">
      <c r="A190" s="48"/>
    </row>
    <row r="191" spans="1:1" x14ac:dyDescent="0.2">
      <c r="A191" s="48"/>
    </row>
    <row r="192" spans="1:1" x14ac:dyDescent="0.2">
      <c r="A192" s="48"/>
    </row>
    <row r="193" spans="1:1" x14ac:dyDescent="0.2">
      <c r="A193" s="48"/>
    </row>
    <row r="194" spans="1:1" x14ac:dyDescent="0.2">
      <c r="A194" s="48"/>
    </row>
    <row r="195" spans="1:1" x14ac:dyDescent="0.2">
      <c r="A195" s="48"/>
    </row>
    <row r="196" spans="1:1" x14ac:dyDescent="0.2">
      <c r="A196" s="48"/>
    </row>
    <row r="197" spans="1:1" x14ac:dyDescent="0.2">
      <c r="A197" s="48"/>
    </row>
    <row r="198" spans="1:1" x14ac:dyDescent="0.2">
      <c r="A198" s="48"/>
    </row>
    <row r="199" spans="1:1" x14ac:dyDescent="0.2">
      <c r="A199" s="48"/>
    </row>
    <row r="200" spans="1:1" x14ac:dyDescent="0.2">
      <c r="A200" s="48"/>
    </row>
    <row r="201" spans="1:1" x14ac:dyDescent="0.2">
      <c r="A201" s="48"/>
    </row>
    <row r="202" spans="1:1" x14ac:dyDescent="0.2">
      <c r="A202" s="48"/>
    </row>
    <row r="203" spans="1:1" x14ac:dyDescent="0.2">
      <c r="A203" s="48"/>
    </row>
    <row r="204" spans="1:1" x14ac:dyDescent="0.2">
      <c r="A204" s="48"/>
    </row>
    <row r="205" spans="1:1" x14ac:dyDescent="0.2">
      <c r="A205" s="48"/>
    </row>
    <row r="206" spans="1:1" x14ac:dyDescent="0.2">
      <c r="A206" s="48"/>
    </row>
    <row r="207" spans="1:1" x14ac:dyDescent="0.2">
      <c r="A207" s="48"/>
    </row>
    <row r="208" spans="1:1" x14ac:dyDescent="0.2">
      <c r="A208" s="48"/>
    </row>
    <row r="209" spans="1:1" x14ac:dyDescent="0.2">
      <c r="A209" s="48"/>
    </row>
    <row r="210" spans="1:1" x14ac:dyDescent="0.2">
      <c r="A210" s="48"/>
    </row>
    <row r="211" spans="1:1" x14ac:dyDescent="0.2">
      <c r="A211" s="48"/>
    </row>
    <row r="212" spans="1:1" x14ac:dyDescent="0.2">
      <c r="A212" s="48"/>
    </row>
    <row r="213" spans="1:1" x14ac:dyDescent="0.2">
      <c r="A213" s="48"/>
    </row>
    <row r="214" spans="1:1" x14ac:dyDescent="0.2">
      <c r="A214" s="48"/>
    </row>
    <row r="215" spans="1:1" x14ac:dyDescent="0.2">
      <c r="A215" s="48"/>
    </row>
    <row r="216" spans="1:1" x14ac:dyDescent="0.2">
      <c r="A216" s="48"/>
    </row>
    <row r="217" spans="1:1" x14ac:dyDescent="0.2">
      <c r="A217" s="48"/>
    </row>
    <row r="218" spans="1:1" x14ac:dyDescent="0.2">
      <c r="A218" s="48"/>
    </row>
    <row r="219" spans="1:1" x14ac:dyDescent="0.2">
      <c r="A219" s="48"/>
    </row>
    <row r="220" spans="1:1" x14ac:dyDescent="0.2">
      <c r="A220" s="48"/>
    </row>
    <row r="221" spans="1:1" x14ac:dyDescent="0.2">
      <c r="A221" s="48"/>
    </row>
    <row r="222" spans="1:1" x14ac:dyDescent="0.2">
      <c r="A222" s="48"/>
    </row>
    <row r="223" spans="1:1" x14ac:dyDescent="0.2">
      <c r="A223" s="48"/>
    </row>
    <row r="224" spans="1:1" x14ac:dyDescent="0.2">
      <c r="A224" s="48"/>
    </row>
    <row r="225" spans="1:1" x14ac:dyDescent="0.2">
      <c r="A225" s="48"/>
    </row>
    <row r="226" spans="1:1" x14ac:dyDescent="0.2">
      <c r="A226" s="48"/>
    </row>
    <row r="227" spans="1:1" x14ac:dyDescent="0.2">
      <c r="A227" s="48"/>
    </row>
    <row r="228" spans="1:1" x14ac:dyDescent="0.2">
      <c r="A228" s="48"/>
    </row>
    <row r="229" spans="1:1" x14ac:dyDescent="0.2">
      <c r="A229" s="48"/>
    </row>
    <row r="230" spans="1:1" x14ac:dyDescent="0.2">
      <c r="A230" s="48"/>
    </row>
    <row r="231" spans="1:1" x14ac:dyDescent="0.2">
      <c r="A231" s="48"/>
    </row>
    <row r="232" spans="1:1" x14ac:dyDescent="0.2">
      <c r="A232" s="48"/>
    </row>
    <row r="233" spans="1:1" x14ac:dyDescent="0.2">
      <c r="A233" s="48"/>
    </row>
    <row r="234" spans="1:1" x14ac:dyDescent="0.2">
      <c r="A234" s="48"/>
    </row>
    <row r="235" spans="1:1" x14ac:dyDescent="0.2">
      <c r="A235" s="48"/>
    </row>
    <row r="236" spans="1:1" x14ac:dyDescent="0.2">
      <c r="A236" s="48"/>
    </row>
    <row r="237" spans="1:1" x14ac:dyDescent="0.2">
      <c r="A237" s="48"/>
    </row>
    <row r="238" spans="1:1" x14ac:dyDescent="0.2">
      <c r="A238" s="48"/>
    </row>
    <row r="239" spans="1:1" x14ac:dyDescent="0.2">
      <c r="A239" s="48"/>
    </row>
    <row r="240" spans="1:1" x14ac:dyDescent="0.2">
      <c r="A240" s="48"/>
    </row>
    <row r="241" spans="1:1" x14ac:dyDescent="0.2">
      <c r="A241" s="48"/>
    </row>
    <row r="242" spans="1:1" x14ac:dyDescent="0.2">
      <c r="A242" s="48"/>
    </row>
    <row r="243" spans="1:1" x14ac:dyDescent="0.2">
      <c r="A243" s="48"/>
    </row>
    <row r="244" spans="1:1" x14ac:dyDescent="0.2">
      <c r="A244" s="48"/>
    </row>
    <row r="245" spans="1:1" x14ac:dyDescent="0.2">
      <c r="A245" s="48"/>
    </row>
    <row r="246" spans="1:1" x14ac:dyDescent="0.2">
      <c r="A246" s="48"/>
    </row>
    <row r="247" spans="1:1" x14ac:dyDescent="0.2">
      <c r="A247" s="48"/>
    </row>
    <row r="248" spans="1:1" x14ac:dyDescent="0.2">
      <c r="A248" s="48"/>
    </row>
    <row r="249" spans="1:1" x14ac:dyDescent="0.2">
      <c r="A249" s="48"/>
    </row>
    <row r="250" spans="1:1" x14ac:dyDescent="0.2">
      <c r="A250" s="48"/>
    </row>
    <row r="251" spans="1:1" x14ac:dyDescent="0.2">
      <c r="A251" s="48"/>
    </row>
    <row r="252" spans="1:1" x14ac:dyDescent="0.2">
      <c r="A252" s="48"/>
    </row>
    <row r="253" spans="1:1" x14ac:dyDescent="0.2">
      <c r="A253" s="48"/>
    </row>
    <row r="254" spans="1:1" x14ac:dyDescent="0.2">
      <c r="A254" s="48"/>
    </row>
    <row r="255" spans="1:1" x14ac:dyDescent="0.2">
      <c r="A255" s="48"/>
    </row>
    <row r="256" spans="1:1" x14ac:dyDescent="0.2">
      <c r="A256" s="48"/>
    </row>
    <row r="257" spans="1:1" x14ac:dyDescent="0.2">
      <c r="A257" s="48"/>
    </row>
    <row r="258" spans="1:1" x14ac:dyDescent="0.2">
      <c r="A258" s="48"/>
    </row>
    <row r="259" spans="1:1" x14ac:dyDescent="0.2">
      <c r="A259" s="48"/>
    </row>
  </sheetData>
  <mergeCells count="6">
    <mergeCell ref="A47:J47"/>
    <mergeCell ref="A3:J3"/>
    <mergeCell ref="A5:A6"/>
    <mergeCell ref="B5:D5"/>
    <mergeCell ref="E5:G5"/>
    <mergeCell ref="H5:J5"/>
  </mergeCells>
  <pageMargins left="0" right="0" top="0" bottom="0" header="0.31496062992126" footer="0.31496062992126"/>
  <pageSetup orientation="portrait" horizontalDpi="300" verticalDpi="300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J259"/>
  <sheetViews>
    <sheetView topLeftCell="A35" workbookViewId="0">
      <selection activeCell="A7" sqref="A7:J48"/>
    </sheetView>
  </sheetViews>
  <sheetFormatPr defaultRowHeight="12.75" x14ac:dyDescent="0.2"/>
  <cols>
    <col min="1" max="1" width="18.140625" style="3" customWidth="1"/>
    <col min="2" max="2" width="8.28515625" style="31" customWidth="1"/>
    <col min="3" max="3" width="9.140625" style="19"/>
    <col min="4" max="4" width="11.28515625" style="19" bestFit="1" customWidth="1"/>
    <col min="5" max="5" width="7.85546875" customWidth="1"/>
    <col min="6" max="6" width="8.7109375" style="19" customWidth="1"/>
    <col min="7" max="7" width="9.140625" style="19"/>
    <col min="8" max="8" width="9.140625" style="31"/>
    <col min="9" max="9" width="10.28515625" style="19" customWidth="1"/>
    <col min="10" max="10" width="11" style="19" customWidth="1"/>
  </cols>
  <sheetData>
    <row r="3" spans="1:10" ht="19.5" customHeight="1" x14ac:dyDescent="0.25">
      <c r="A3" s="69" t="s">
        <v>2</v>
      </c>
      <c r="B3" s="70"/>
      <c r="C3" s="70"/>
      <c r="D3" s="70"/>
      <c r="E3" s="70"/>
      <c r="F3" s="70"/>
      <c r="G3" s="70"/>
      <c r="H3" s="70"/>
      <c r="I3" s="70"/>
      <c r="J3" s="70"/>
    </row>
    <row r="4" spans="1:10" ht="18.600000000000001" customHeight="1" thickBot="1" x14ac:dyDescent="0.3">
      <c r="A4" s="57"/>
    </row>
    <row r="5" spans="1:10" ht="16.5" customHeight="1" x14ac:dyDescent="0.2">
      <c r="A5" s="67" t="s">
        <v>83</v>
      </c>
      <c r="B5" s="61" t="s">
        <v>3</v>
      </c>
      <c r="C5" s="62"/>
      <c r="D5" s="63"/>
      <c r="E5" s="61" t="s">
        <v>74</v>
      </c>
      <c r="F5" s="62"/>
      <c r="G5" s="63"/>
      <c r="H5" s="64" t="s">
        <v>4</v>
      </c>
      <c r="I5" s="62"/>
      <c r="J5" s="63"/>
    </row>
    <row r="6" spans="1:10" ht="32.25" customHeight="1" thickBot="1" x14ac:dyDescent="0.25">
      <c r="A6" s="68"/>
      <c r="B6" s="47" t="s">
        <v>5</v>
      </c>
      <c r="C6" s="44" t="s">
        <v>6</v>
      </c>
      <c r="D6" s="43" t="s">
        <v>1</v>
      </c>
      <c r="E6" s="46" t="s">
        <v>5</v>
      </c>
      <c r="F6" s="44" t="s">
        <v>6</v>
      </c>
      <c r="G6" s="43" t="s">
        <v>1</v>
      </c>
      <c r="H6" s="45" t="s">
        <v>5</v>
      </c>
      <c r="I6" s="44" t="s">
        <v>6</v>
      </c>
      <c r="J6" s="43" t="s">
        <v>1</v>
      </c>
    </row>
    <row r="7" spans="1:10" ht="59.25" customHeight="1" x14ac:dyDescent="0.2">
      <c r="A7" s="56" t="s">
        <v>73</v>
      </c>
      <c r="B7" s="28">
        <v>91</v>
      </c>
      <c r="C7" s="54">
        <f t="shared" ref="C7:C46" si="0">D7/B7</f>
        <v>1850.7914285714285</v>
      </c>
      <c r="D7" s="16">
        <v>168422.02</v>
      </c>
      <c r="E7" s="7">
        <v>6</v>
      </c>
      <c r="F7" s="54">
        <f>G7/E7</f>
        <v>1724.3400000000001</v>
      </c>
      <c r="G7" s="16">
        <v>10346.040000000001</v>
      </c>
      <c r="H7" s="55">
        <f t="shared" ref="H7:H46" si="1">B7+E7</f>
        <v>97</v>
      </c>
      <c r="I7" s="54">
        <f t="shared" ref="I7:I46" si="2">J7/H7</f>
        <v>1842.9696907216494</v>
      </c>
      <c r="J7" s="53">
        <f t="shared" ref="J7:J46" si="3">D7+G7</f>
        <v>178768.06</v>
      </c>
    </row>
    <row r="8" spans="1:10" ht="35.25" customHeight="1" x14ac:dyDescent="0.2">
      <c r="A8" s="51" t="s">
        <v>72</v>
      </c>
      <c r="B8" s="29">
        <v>1</v>
      </c>
      <c r="C8" s="15">
        <f t="shared" si="0"/>
        <v>2893.29</v>
      </c>
      <c r="D8" s="17">
        <v>2893.29</v>
      </c>
      <c r="E8" s="8">
        <v>0</v>
      </c>
      <c r="F8" s="15">
        <v>0</v>
      </c>
      <c r="G8" s="17">
        <v>0</v>
      </c>
      <c r="H8" s="28">
        <f t="shared" si="1"/>
        <v>1</v>
      </c>
      <c r="I8" s="15">
        <f t="shared" si="2"/>
        <v>2893.29</v>
      </c>
      <c r="J8" s="16">
        <f t="shared" si="3"/>
        <v>2893.29</v>
      </c>
    </row>
    <row r="9" spans="1:10" ht="22.5" customHeight="1" x14ac:dyDescent="0.2">
      <c r="A9" s="52" t="s">
        <v>15</v>
      </c>
      <c r="B9" s="29">
        <v>891</v>
      </c>
      <c r="C9" s="15">
        <f t="shared" si="0"/>
        <v>849.7830190796858</v>
      </c>
      <c r="D9" s="17">
        <v>757156.67</v>
      </c>
      <c r="E9" s="8">
        <v>4</v>
      </c>
      <c r="F9" s="15">
        <f>G9/E9</f>
        <v>772.12750000000005</v>
      </c>
      <c r="G9" s="17">
        <v>3088.51</v>
      </c>
      <c r="H9" s="28">
        <f t="shared" si="1"/>
        <v>895</v>
      </c>
      <c r="I9" s="15">
        <f t="shared" si="2"/>
        <v>849.43595530726259</v>
      </c>
      <c r="J9" s="16">
        <f t="shared" si="3"/>
        <v>760245.18</v>
      </c>
    </row>
    <row r="10" spans="1:10" ht="22.5" customHeight="1" x14ac:dyDescent="0.2">
      <c r="A10" s="52" t="s">
        <v>71</v>
      </c>
      <c r="B10" s="29">
        <v>40</v>
      </c>
      <c r="C10" s="15">
        <f t="shared" si="0"/>
        <v>1001.7985000000001</v>
      </c>
      <c r="D10" s="17">
        <v>40071.94</v>
      </c>
      <c r="E10" s="8">
        <v>0</v>
      </c>
      <c r="F10" s="15">
        <v>0</v>
      </c>
      <c r="G10" s="17">
        <v>0</v>
      </c>
      <c r="H10" s="28">
        <f t="shared" si="1"/>
        <v>40</v>
      </c>
      <c r="I10" s="15">
        <f t="shared" si="2"/>
        <v>1001.7985000000001</v>
      </c>
      <c r="J10" s="16">
        <f t="shared" si="3"/>
        <v>40071.94</v>
      </c>
    </row>
    <row r="11" spans="1:10" ht="22.5" customHeight="1" x14ac:dyDescent="0.2">
      <c r="A11" s="52" t="s">
        <v>70</v>
      </c>
      <c r="B11" s="29">
        <v>644</v>
      </c>
      <c r="C11" s="15">
        <f t="shared" si="0"/>
        <v>710.19055900621117</v>
      </c>
      <c r="D11" s="17">
        <v>457362.72</v>
      </c>
      <c r="E11" s="8">
        <v>1</v>
      </c>
      <c r="F11" s="15">
        <f>G11/E11</f>
        <v>203.81</v>
      </c>
      <c r="G11" s="17">
        <v>203.81</v>
      </c>
      <c r="H11" s="28">
        <f t="shared" si="1"/>
        <v>645</v>
      </c>
      <c r="I11" s="15">
        <f t="shared" si="2"/>
        <v>709.40547286821698</v>
      </c>
      <c r="J11" s="16">
        <f t="shared" si="3"/>
        <v>457566.52999999997</v>
      </c>
    </row>
    <row r="12" spans="1:10" ht="22.5" customHeight="1" x14ac:dyDescent="0.2">
      <c r="A12" s="52" t="s">
        <v>18</v>
      </c>
      <c r="B12" s="29">
        <v>11043</v>
      </c>
      <c r="C12" s="15">
        <f t="shared" si="0"/>
        <v>468.87492891424432</v>
      </c>
      <c r="D12" s="17">
        <v>5177785.84</v>
      </c>
      <c r="E12" s="8">
        <v>864</v>
      </c>
      <c r="F12" s="15">
        <f>G12/E12</f>
        <v>86.67517361111112</v>
      </c>
      <c r="G12" s="17">
        <v>74887.350000000006</v>
      </c>
      <c r="H12" s="28">
        <f t="shared" si="1"/>
        <v>11907</v>
      </c>
      <c r="I12" s="15">
        <f t="shared" si="2"/>
        <v>441.14161333669267</v>
      </c>
      <c r="J12" s="16">
        <f t="shared" si="3"/>
        <v>5252673.1899999995</v>
      </c>
    </row>
    <row r="13" spans="1:10" ht="22.5" customHeight="1" x14ac:dyDescent="0.2">
      <c r="A13" s="52" t="s">
        <v>19</v>
      </c>
      <c r="B13" s="29">
        <v>1959</v>
      </c>
      <c r="C13" s="15">
        <f t="shared" si="0"/>
        <v>575.43772332822869</v>
      </c>
      <c r="D13" s="17">
        <v>1127282.5</v>
      </c>
      <c r="E13" s="8">
        <v>8</v>
      </c>
      <c r="F13" s="15">
        <f>G13/E13</f>
        <v>332.85874999999999</v>
      </c>
      <c r="G13" s="17">
        <v>2662.87</v>
      </c>
      <c r="H13" s="28">
        <f t="shared" si="1"/>
        <v>1967</v>
      </c>
      <c r="I13" s="15">
        <f t="shared" si="2"/>
        <v>574.45112862226745</v>
      </c>
      <c r="J13" s="16">
        <f t="shared" si="3"/>
        <v>1129945.3700000001</v>
      </c>
    </row>
    <row r="14" spans="1:10" ht="22.5" customHeight="1" x14ac:dyDescent="0.2">
      <c r="A14" s="52" t="s">
        <v>69</v>
      </c>
      <c r="B14" s="29">
        <v>602</v>
      </c>
      <c r="C14" s="15">
        <f t="shared" si="0"/>
        <v>516.77225913621271</v>
      </c>
      <c r="D14" s="17">
        <v>311096.90000000002</v>
      </c>
      <c r="E14" s="8">
        <v>1</v>
      </c>
      <c r="F14" s="15">
        <f>G14/E14</f>
        <v>324.18</v>
      </c>
      <c r="G14" s="17">
        <v>324.18</v>
      </c>
      <c r="H14" s="28">
        <f t="shared" si="1"/>
        <v>603</v>
      </c>
      <c r="I14" s="15">
        <f t="shared" si="2"/>
        <v>516.4528689883914</v>
      </c>
      <c r="J14" s="16">
        <f t="shared" si="3"/>
        <v>311421.08</v>
      </c>
    </row>
    <row r="15" spans="1:10" ht="22.5" customHeight="1" x14ac:dyDescent="0.2">
      <c r="A15" s="52" t="s">
        <v>25</v>
      </c>
      <c r="B15" s="29">
        <v>399</v>
      </c>
      <c r="C15" s="15">
        <f t="shared" si="0"/>
        <v>824.78258145363407</v>
      </c>
      <c r="D15" s="17">
        <v>329088.25</v>
      </c>
      <c r="E15" s="8">
        <v>0</v>
      </c>
      <c r="F15" s="15">
        <v>0</v>
      </c>
      <c r="G15" s="17">
        <v>0</v>
      </c>
      <c r="H15" s="28">
        <f t="shared" si="1"/>
        <v>399</v>
      </c>
      <c r="I15" s="15">
        <f t="shared" si="2"/>
        <v>824.78258145363407</v>
      </c>
      <c r="J15" s="16">
        <f t="shared" si="3"/>
        <v>329088.25</v>
      </c>
    </row>
    <row r="16" spans="1:10" ht="22.5" customHeight="1" x14ac:dyDescent="0.2">
      <c r="A16" s="51" t="s">
        <v>26</v>
      </c>
      <c r="B16" s="29">
        <v>143</v>
      </c>
      <c r="C16" s="15">
        <f t="shared" si="0"/>
        <v>508.91650349650348</v>
      </c>
      <c r="D16" s="17">
        <v>72775.06</v>
      </c>
      <c r="E16" s="8">
        <v>0</v>
      </c>
      <c r="F16" s="15">
        <v>0</v>
      </c>
      <c r="G16" s="17">
        <v>0</v>
      </c>
      <c r="H16" s="28">
        <f t="shared" si="1"/>
        <v>143</v>
      </c>
      <c r="I16" s="15">
        <f t="shared" si="2"/>
        <v>508.91650349650348</v>
      </c>
      <c r="J16" s="16">
        <f t="shared" si="3"/>
        <v>72775.06</v>
      </c>
    </row>
    <row r="17" spans="1:10" ht="31.5" customHeight="1" x14ac:dyDescent="0.2">
      <c r="A17" s="51" t="s">
        <v>68</v>
      </c>
      <c r="B17" s="29">
        <v>292</v>
      </c>
      <c r="C17" s="15">
        <f t="shared" si="0"/>
        <v>559.11698630136982</v>
      </c>
      <c r="D17" s="17">
        <v>163262.16</v>
      </c>
      <c r="E17" s="8">
        <v>1</v>
      </c>
      <c r="F17" s="15">
        <f>G17/E17</f>
        <v>554.25</v>
      </c>
      <c r="G17" s="17">
        <v>554.25</v>
      </c>
      <c r="H17" s="28">
        <f t="shared" si="1"/>
        <v>293</v>
      </c>
      <c r="I17" s="15">
        <f t="shared" si="2"/>
        <v>559.10037542662121</v>
      </c>
      <c r="J17" s="16">
        <f t="shared" si="3"/>
        <v>163816.41</v>
      </c>
    </row>
    <row r="18" spans="1:10" ht="23.25" customHeight="1" x14ac:dyDescent="0.2">
      <c r="A18" s="51" t="s">
        <v>67</v>
      </c>
      <c r="B18" s="29">
        <v>14</v>
      </c>
      <c r="C18" s="15">
        <f t="shared" si="0"/>
        <v>939.0771428571428</v>
      </c>
      <c r="D18" s="17">
        <v>13147.08</v>
      </c>
      <c r="E18" s="8">
        <v>0</v>
      </c>
      <c r="F18" s="15">
        <v>0</v>
      </c>
      <c r="G18" s="17">
        <v>0</v>
      </c>
      <c r="H18" s="28">
        <f t="shared" si="1"/>
        <v>14</v>
      </c>
      <c r="I18" s="15">
        <f t="shared" si="2"/>
        <v>939.0771428571428</v>
      </c>
      <c r="J18" s="16">
        <f t="shared" si="3"/>
        <v>13147.08</v>
      </c>
    </row>
    <row r="19" spans="1:10" ht="23.25" customHeight="1" x14ac:dyDescent="0.2">
      <c r="A19" s="51" t="s">
        <v>66</v>
      </c>
      <c r="B19" s="29">
        <v>50</v>
      </c>
      <c r="C19" s="15">
        <f t="shared" si="0"/>
        <v>944.18939999999998</v>
      </c>
      <c r="D19" s="17">
        <v>47209.47</v>
      </c>
      <c r="E19" s="8">
        <v>0</v>
      </c>
      <c r="F19" s="15">
        <v>0</v>
      </c>
      <c r="G19" s="17">
        <v>0</v>
      </c>
      <c r="H19" s="28">
        <f t="shared" si="1"/>
        <v>50</v>
      </c>
      <c r="I19" s="15">
        <f t="shared" si="2"/>
        <v>944.18939999999998</v>
      </c>
      <c r="J19" s="16">
        <f t="shared" si="3"/>
        <v>47209.47</v>
      </c>
    </row>
    <row r="20" spans="1:10" ht="25.5" customHeight="1" x14ac:dyDescent="0.2">
      <c r="A20" s="51" t="s">
        <v>65</v>
      </c>
      <c r="B20" s="29">
        <v>1882</v>
      </c>
      <c r="C20" s="15">
        <f t="shared" si="0"/>
        <v>476.99274176408073</v>
      </c>
      <c r="D20" s="17">
        <v>897700.34</v>
      </c>
      <c r="E20" s="8">
        <v>3</v>
      </c>
      <c r="F20" s="15">
        <f>G20/E20</f>
        <v>338.86666666666667</v>
      </c>
      <c r="G20" s="17">
        <v>1016.6</v>
      </c>
      <c r="H20" s="28">
        <f t="shared" si="1"/>
        <v>1885</v>
      </c>
      <c r="I20" s="15">
        <f t="shared" si="2"/>
        <v>476.77291246684348</v>
      </c>
      <c r="J20" s="16">
        <f t="shared" si="3"/>
        <v>898716.94</v>
      </c>
    </row>
    <row r="21" spans="1:10" ht="33" customHeight="1" x14ac:dyDescent="0.2">
      <c r="A21" s="51" t="s">
        <v>24</v>
      </c>
      <c r="B21" s="29">
        <v>335</v>
      </c>
      <c r="C21" s="15">
        <f t="shared" si="0"/>
        <v>832.18053731343275</v>
      </c>
      <c r="D21" s="17">
        <v>278780.48</v>
      </c>
      <c r="E21" s="8">
        <v>2</v>
      </c>
      <c r="F21" s="15">
        <f>G21/E21</f>
        <v>834.56500000000005</v>
      </c>
      <c r="G21" s="17">
        <v>1669.13</v>
      </c>
      <c r="H21" s="28">
        <f t="shared" si="1"/>
        <v>337</v>
      </c>
      <c r="I21" s="15">
        <f t="shared" si="2"/>
        <v>832.19468842729964</v>
      </c>
      <c r="J21" s="16">
        <f t="shared" si="3"/>
        <v>280449.61</v>
      </c>
    </row>
    <row r="22" spans="1:10" ht="35.25" customHeight="1" x14ac:dyDescent="0.2">
      <c r="A22" s="51" t="s">
        <v>64</v>
      </c>
      <c r="B22" s="29">
        <v>355</v>
      </c>
      <c r="C22" s="15">
        <f t="shared" si="0"/>
        <v>804.15966197183093</v>
      </c>
      <c r="D22" s="17">
        <v>285476.68</v>
      </c>
      <c r="E22" s="8">
        <v>0</v>
      </c>
      <c r="F22" s="15">
        <v>0</v>
      </c>
      <c r="G22" s="17">
        <v>0</v>
      </c>
      <c r="H22" s="28">
        <f t="shared" si="1"/>
        <v>355</v>
      </c>
      <c r="I22" s="15">
        <f t="shared" si="2"/>
        <v>804.15966197183093</v>
      </c>
      <c r="J22" s="16">
        <f t="shared" si="3"/>
        <v>285476.68</v>
      </c>
    </row>
    <row r="23" spans="1:10" ht="71.25" customHeight="1" x14ac:dyDescent="0.2">
      <c r="A23" s="51" t="s">
        <v>63</v>
      </c>
      <c r="B23" s="29">
        <v>45</v>
      </c>
      <c r="C23" s="15">
        <f t="shared" si="0"/>
        <v>778.11022222222221</v>
      </c>
      <c r="D23" s="17">
        <v>35014.959999999999</v>
      </c>
      <c r="E23" s="8">
        <v>0</v>
      </c>
      <c r="F23" s="15">
        <v>0</v>
      </c>
      <c r="G23" s="17">
        <v>0</v>
      </c>
      <c r="H23" s="28">
        <f t="shared" si="1"/>
        <v>45</v>
      </c>
      <c r="I23" s="15">
        <f t="shared" si="2"/>
        <v>778.11022222222221</v>
      </c>
      <c r="J23" s="16">
        <f t="shared" si="3"/>
        <v>35014.959999999999</v>
      </c>
    </row>
    <row r="24" spans="1:10" ht="35.25" customHeight="1" x14ac:dyDescent="0.2">
      <c r="A24" s="51" t="s">
        <v>62</v>
      </c>
      <c r="B24" s="29">
        <v>85</v>
      </c>
      <c r="C24" s="15">
        <f t="shared" si="0"/>
        <v>831.22388235294113</v>
      </c>
      <c r="D24" s="17">
        <v>70654.03</v>
      </c>
      <c r="E24" s="8">
        <v>0</v>
      </c>
      <c r="F24" s="15">
        <v>0</v>
      </c>
      <c r="G24" s="17">
        <v>0</v>
      </c>
      <c r="H24" s="28">
        <f t="shared" si="1"/>
        <v>85</v>
      </c>
      <c r="I24" s="15">
        <f t="shared" si="2"/>
        <v>831.22388235294113</v>
      </c>
      <c r="J24" s="16">
        <f t="shared" si="3"/>
        <v>70654.03</v>
      </c>
    </row>
    <row r="25" spans="1:10" ht="21.75" customHeight="1" x14ac:dyDescent="0.2">
      <c r="A25" s="51" t="s">
        <v>61</v>
      </c>
      <c r="B25" s="29">
        <v>67</v>
      </c>
      <c r="C25" s="15">
        <f t="shared" si="0"/>
        <v>673.8146268656717</v>
      </c>
      <c r="D25" s="17">
        <v>45145.58</v>
      </c>
      <c r="E25" s="8">
        <v>0</v>
      </c>
      <c r="F25" s="15">
        <v>0</v>
      </c>
      <c r="G25" s="17">
        <v>0</v>
      </c>
      <c r="H25" s="28">
        <f t="shared" si="1"/>
        <v>67</v>
      </c>
      <c r="I25" s="15">
        <f t="shared" si="2"/>
        <v>673.8146268656717</v>
      </c>
      <c r="J25" s="16">
        <f t="shared" si="3"/>
        <v>45145.58</v>
      </c>
    </row>
    <row r="26" spans="1:10" ht="21.75" customHeight="1" x14ac:dyDescent="0.2">
      <c r="A26" s="51" t="s">
        <v>60</v>
      </c>
      <c r="B26" s="29">
        <v>112</v>
      </c>
      <c r="C26" s="15">
        <f t="shared" si="0"/>
        <v>916.23758928571431</v>
      </c>
      <c r="D26" s="17">
        <v>102618.61</v>
      </c>
      <c r="E26" s="8">
        <v>0</v>
      </c>
      <c r="F26" s="15">
        <v>0</v>
      </c>
      <c r="G26" s="17">
        <v>0</v>
      </c>
      <c r="H26" s="28">
        <f t="shared" si="1"/>
        <v>112</v>
      </c>
      <c r="I26" s="15">
        <f t="shared" si="2"/>
        <v>916.23758928571431</v>
      </c>
      <c r="J26" s="16">
        <f t="shared" si="3"/>
        <v>102618.61</v>
      </c>
    </row>
    <row r="27" spans="1:10" ht="22.5" customHeight="1" x14ac:dyDescent="0.2">
      <c r="A27" s="51" t="s">
        <v>59</v>
      </c>
      <c r="B27" s="29">
        <v>48</v>
      </c>
      <c r="C27" s="15">
        <f t="shared" si="0"/>
        <v>810.0575</v>
      </c>
      <c r="D27" s="17">
        <v>38882.76</v>
      </c>
      <c r="E27" s="8">
        <v>0</v>
      </c>
      <c r="F27" s="15">
        <v>0</v>
      </c>
      <c r="G27" s="17">
        <v>0</v>
      </c>
      <c r="H27" s="28">
        <f t="shared" si="1"/>
        <v>48</v>
      </c>
      <c r="I27" s="15">
        <f t="shared" si="2"/>
        <v>810.0575</v>
      </c>
      <c r="J27" s="16">
        <f t="shared" si="3"/>
        <v>38882.76</v>
      </c>
    </row>
    <row r="28" spans="1:10" ht="21.75" customHeight="1" x14ac:dyDescent="0.2">
      <c r="A28" s="51" t="s">
        <v>58</v>
      </c>
      <c r="B28" s="29">
        <v>4</v>
      </c>
      <c r="C28" s="15">
        <f t="shared" si="0"/>
        <v>604.74749999999995</v>
      </c>
      <c r="D28" s="17">
        <v>2418.9899999999998</v>
      </c>
      <c r="E28" s="8">
        <v>0</v>
      </c>
      <c r="F28" s="15">
        <v>0</v>
      </c>
      <c r="G28" s="17">
        <v>0</v>
      </c>
      <c r="H28" s="28">
        <f t="shared" si="1"/>
        <v>4</v>
      </c>
      <c r="I28" s="15">
        <f t="shared" si="2"/>
        <v>604.74749999999995</v>
      </c>
      <c r="J28" s="16">
        <f t="shared" si="3"/>
        <v>2418.9899999999998</v>
      </c>
    </row>
    <row r="29" spans="1:10" ht="22.5" customHeight="1" x14ac:dyDescent="0.2">
      <c r="A29" s="51" t="s">
        <v>57</v>
      </c>
      <c r="B29" s="29">
        <v>6</v>
      </c>
      <c r="C29" s="41">
        <f t="shared" si="0"/>
        <v>667.43999999999994</v>
      </c>
      <c r="D29" s="17">
        <v>4004.64</v>
      </c>
      <c r="E29" s="8">
        <v>0</v>
      </c>
      <c r="F29" s="41">
        <v>0</v>
      </c>
      <c r="G29" s="17">
        <v>0</v>
      </c>
      <c r="H29" s="29">
        <f t="shared" si="1"/>
        <v>6</v>
      </c>
      <c r="I29" s="41">
        <f t="shared" si="2"/>
        <v>667.43999999999994</v>
      </c>
      <c r="J29" s="17">
        <f t="shared" si="3"/>
        <v>4004.64</v>
      </c>
    </row>
    <row r="30" spans="1:10" ht="48" customHeight="1" x14ac:dyDescent="0.2">
      <c r="A30" s="51" t="s">
        <v>56</v>
      </c>
      <c r="B30" s="29">
        <v>473</v>
      </c>
      <c r="C30" s="41">
        <f t="shared" si="0"/>
        <v>869.64610993657504</v>
      </c>
      <c r="D30" s="17">
        <v>411342.61</v>
      </c>
      <c r="E30" s="8">
        <v>0</v>
      </c>
      <c r="F30" s="41">
        <v>0</v>
      </c>
      <c r="G30" s="17">
        <v>0</v>
      </c>
      <c r="H30" s="29">
        <f t="shared" si="1"/>
        <v>473</v>
      </c>
      <c r="I30" s="41">
        <f t="shared" si="2"/>
        <v>869.64610993657504</v>
      </c>
      <c r="J30" s="17">
        <f t="shared" si="3"/>
        <v>411342.61</v>
      </c>
    </row>
    <row r="31" spans="1:10" ht="46.5" customHeight="1" x14ac:dyDescent="0.2">
      <c r="A31" s="51" t="s">
        <v>34</v>
      </c>
      <c r="B31" s="29">
        <v>68</v>
      </c>
      <c r="C31" s="15">
        <f t="shared" si="0"/>
        <v>1083.6394117647058</v>
      </c>
      <c r="D31" s="17">
        <v>73687.48</v>
      </c>
      <c r="E31" s="8">
        <v>0</v>
      </c>
      <c r="F31" s="15">
        <v>0</v>
      </c>
      <c r="G31" s="17">
        <v>0</v>
      </c>
      <c r="H31" s="28">
        <f t="shared" si="1"/>
        <v>68</v>
      </c>
      <c r="I31" s="15">
        <f t="shared" si="2"/>
        <v>1083.6394117647058</v>
      </c>
      <c r="J31" s="16">
        <f t="shared" si="3"/>
        <v>73687.48</v>
      </c>
    </row>
    <row r="32" spans="1:10" ht="45.75" customHeight="1" x14ac:dyDescent="0.2">
      <c r="A32" s="51" t="s">
        <v>55</v>
      </c>
      <c r="B32" s="29">
        <v>243</v>
      </c>
      <c r="C32" s="15">
        <f t="shared" si="0"/>
        <v>828.38847736625507</v>
      </c>
      <c r="D32" s="17">
        <v>201298.4</v>
      </c>
      <c r="E32" s="8">
        <v>0</v>
      </c>
      <c r="F32" s="15">
        <v>0</v>
      </c>
      <c r="G32" s="17">
        <v>0</v>
      </c>
      <c r="H32" s="28">
        <f t="shared" si="1"/>
        <v>243</v>
      </c>
      <c r="I32" s="15">
        <f t="shared" si="2"/>
        <v>828.38847736625507</v>
      </c>
      <c r="J32" s="16">
        <f t="shared" si="3"/>
        <v>201298.4</v>
      </c>
    </row>
    <row r="33" spans="1:10" ht="47.25" customHeight="1" x14ac:dyDescent="0.2">
      <c r="A33" s="51" t="s">
        <v>54</v>
      </c>
      <c r="B33" s="29">
        <v>50</v>
      </c>
      <c r="C33" s="15">
        <f t="shared" si="0"/>
        <v>1110.479</v>
      </c>
      <c r="D33" s="17">
        <v>55523.95</v>
      </c>
      <c r="E33" s="8">
        <v>0</v>
      </c>
      <c r="F33" s="15">
        <v>0</v>
      </c>
      <c r="G33" s="17">
        <v>0</v>
      </c>
      <c r="H33" s="28">
        <f t="shared" si="1"/>
        <v>50</v>
      </c>
      <c r="I33" s="15">
        <f t="shared" si="2"/>
        <v>1110.479</v>
      </c>
      <c r="J33" s="16">
        <f t="shared" si="3"/>
        <v>55523.95</v>
      </c>
    </row>
    <row r="34" spans="1:10" ht="71.25" customHeight="1" x14ac:dyDescent="0.2">
      <c r="A34" s="51" t="s">
        <v>53</v>
      </c>
      <c r="B34" s="29">
        <v>74</v>
      </c>
      <c r="C34" s="15">
        <f t="shared" si="0"/>
        <v>817.25243243243244</v>
      </c>
      <c r="D34" s="17">
        <v>60476.68</v>
      </c>
      <c r="E34" s="8">
        <v>0</v>
      </c>
      <c r="F34" s="15">
        <v>0</v>
      </c>
      <c r="G34" s="17">
        <v>0</v>
      </c>
      <c r="H34" s="28">
        <f t="shared" si="1"/>
        <v>74</v>
      </c>
      <c r="I34" s="15">
        <f t="shared" si="2"/>
        <v>817.25243243243244</v>
      </c>
      <c r="J34" s="16">
        <f t="shared" si="3"/>
        <v>60476.68</v>
      </c>
    </row>
    <row r="35" spans="1:10" ht="69" customHeight="1" x14ac:dyDescent="0.2">
      <c r="A35" s="51" t="s">
        <v>38</v>
      </c>
      <c r="B35" s="29">
        <v>18</v>
      </c>
      <c r="C35" s="15">
        <f t="shared" si="0"/>
        <v>1000.2866666666666</v>
      </c>
      <c r="D35" s="17">
        <v>18005.16</v>
      </c>
      <c r="E35" s="8">
        <v>0</v>
      </c>
      <c r="F35" s="15">
        <v>0</v>
      </c>
      <c r="G35" s="17">
        <v>0</v>
      </c>
      <c r="H35" s="28">
        <f t="shared" si="1"/>
        <v>18</v>
      </c>
      <c r="I35" s="15">
        <f t="shared" si="2"/>
        <v>1000.2866666666666</v>
      </c>
      <c r="J35" s="16">
        <f t="shared" si="3"/>
        <v>18005.16</v>
      </c>
    </row>
    <row r="36" spans="1:10" ht="38.25" customHeight="1" x14ac:dyDescent="0.2">
      <c r="A36" s="51" t="s">
        <v>52</v>
      </c>
      <c r="B36" s="29">
        <v>60</v>
      </c>
      <c r="C36" s="15">
        <f t="shared" si="0"/>
        <v>773.25083333333339</v>
      </c>
      <c r="D36" s="17">
        <v>46395.05</v>
      </c>
      <c r="E36" s="8">
        <v>0</v>
      </c>
      <c r="F36" s="15">
        <v>0</v>
      </c>
      <c r="G36" s="17">
        <v>0</v>
      </c>
      <c r="H36" s="28">
        <f t="shared" si="1"/>
        <v>60</v>
      </c>
      <c r="I36" s="15">
        <f t="shared" si="2"/>
        <v>773.25083333333339</v>
      </c>
      <c r="J36" s="16">
        <f t="shared" si="3"/>
        <v>46395.05</v>
      </c>
    </row>
    <row r="37" spans="1:10" ht="23.25" customHeight="1" x14ac:dyDescent="0.2">
      <c r="A37" s="51" t="s">
        <v>51</v>
      </c>
      <c r="B37" s="29">
        <v>301</v>
      </c>
      <c r="C37" s="15">
        <f t="shared" si="0"/>
        <v>542.00372093023259</v>
      </c>
      <c r="D37" s="17">
        <v>163143.12</v>
      </c>
      <c r="E37" s="8">
        <v>7</v>
      </c>
      <c r="F37" s="15">
        <f>G37/E37</f>
        <v>79.424285714285716</v>
      </c>
      <c r="G37" s="17">
        <v>555.97</v>
      </c>
      <c r="H37" s="28">
        <f t="shared" si="1"/>
        <v>308</v>
      </c>
      <c r="I37" s="15">
        <f t="shared" si="2"/>
        <v>531.49055194805192</v>
      </c>
      <c r="J37" s="16">
        <f t="shared" si="3"/>
        <v>163699.09</v>
      </c>
    </row>
    <row r="38" spans="1:10" ht="23.25" customHeight="1" x14ac:dyDescent="0.2">
      <c r="A38" s="51" t="s">
        <v>50</v>
      </c>
      <c r="B38" s="29">
        <v>187</v>
      </c>
      <c r="C38" s="15">
        <f t="shared" si="0"/>
        <v>603.68272727272722</v>
      </c>
      <c r="D38" s="17">
        <v>112888.67</v>
      </c>
      <c r="E38" s="8">
        <v>0</v>
      </c>
      <c r="F38" s="15">
        <v>0</v>
      </c>
      <c r="G38" s="17">
        <v>0</v>
      </c>
      <c r="H38" s="28">
        <f t="shared" si="1"/>
        <v>187</v>
      </c>
      <c r="I38" s="15">
        <f t="shared" si="2"/>
        <v>603.68272727272722</v>
      </c>
      <c r="J38" s="16">
        <f t="shared" si="3"/>
        <v>112888.67</v>
      </c>
    </row>
    <row r="39" spans="1:10" ht="23.25" customHeight="1" x14ac:dyDescent="0.2">
      <c r="A39" s="51" t="s">
        <v>49</v>
      </c>
      <c r="B39" s="29">
        <v>72</v>
      </c>
      <c r="C39" s="15">
        <f t="shared" si="0"/>
        <v>639.85861111111114</v>
      </c>
      <c r="D39" s="17">
        <v>46069.82</v>
      </c>
      <c r="E39" s="8">
        <v>0</v>
      </c>
      <c r="F39" s="15">
        <v>0</v>
      </c>
      <c r="G39" s="17">
        <v>0</v>
      </c>
      <c r="H39" s="28">
        <f t="shared" si="1"/>
        <v>72</v>
      </c>
      <c r="I39" s="15">
        <f t="shared" si="2"/>
        <v>639.85861111111114</v>
      </c>
      <c r="J39" s="16">
        <f t="shared" si="3"/>
        <v>46069.82</v>
      </c>
    </row>
    <row r="40" spans="1:10" ht="23.25" customHeight="1" x14ac:dyDescent="0.2">
      <c r="A40" s="51" t="s">
        <v>48</v>
      </c>
      <c r="B40" s="29">
        <v>26</v>
      </c>
      <c r="C40" s="15">
        <f t="shared" si="0"/>
        <v>542.33269230769224</v>
      </c>
      <c r="D40" s="17">
        <v>14100.65</v>
      </c>
      <c r="E40" s="8">
        <v>0</v>
      </c>
      <c r="F40" s="15">
        <v>0</v>
      </c>
      <c r="G40" s="17">
        <v>0</v>
      </c>
      <c r="H40" s="28">
        <f t="shared" si="1"/>
        <v>26</v>
      </c>
      <c r="I40" s="15">
        <f t="shared" si="2"/>
        <v>542.33269230769224</v>
      </c>
      <c r="J40" s="16">
        <f t="shared" si="3"/>
        <v>14100.65</v>
      </c>
    </row>
    <row r="41" spans="1:10" ht="23.25" customHeight="1" x14ac:dyDescent="0.2">
      <c r="A41" s="51" t="s">
        <v>47</v>
      </c>
      <c r="B41" s="29">
        <v>21</v>
      </c>
      <c r="C41" s="15">
        <f t="shared" si="0"/>
        <v>638.67095238095237</v>
      </c>
      <c r="D41" s="17">
        <v>13412.09</v>
      </c>
      <c r="E41" s="8">
        <v>0</v>
      </c>
      <c r="F41" s="15">
        <v>0</v>
      </c>
      <c r="G41" s="17">
        <v>0</v>
      </c>
      <c r="H41" s="28">
        <f t="shared" si="1"/>
        <v>21</v>
      </c>
      <c r="I41" s="15">
        <f t="shared" si="2"/>
        <v>638.67095238095237</v>
      </c>
      <c r="J41" s="16">
        <f t="shared" si="3"/>
        <v>13412.09</v>
      </c>
    </row>
    <row r="42" spans="1:10" ht="23.25" customHeight="1" x14ac:dyDescent="0.2">
      <c r="A42" s="51" t="s">
        <v>46</v>
      </c>
      <c r="B42" s="30">
        <v>4</v>
      </c>
      <c r="C42" s="41">
        <f t="shared" si="0"/>
        <v>567.4</v>
      </c>
      <c r="D42" s="18">
        <v>2269.6</v>
      </c>
      <c r="E42" s="8">
        <v>0</v>
      </c>
      <c r="F42" s="41">
        <v>0</v>
      </c>
      <c r="G42" s="17">
        <v>0</v>
      </c>
      <c r="H42" s="29">
        <f t="shared" si="1"/>
        <v>4</v>
      </c>
      <c r="I42" s="41">
        <f t="shared" si="2"/>
        <v>567.4</v>
      </c>
      <c r="J42" s="17">
        <f t="shared" si="3"/>
        <v>2269.6</v>
      </c>
    </row>
    <row r="43" spans="1:10" ht="30.75" customHeight="1" x14ac:dyDescent="0.2">
      <c r="A43" s="51" t="s">
        <v>80</v>
      </c>
      <c r="B43" s="29">
        <v>10</v>
      </c>
      <c r="C43" s="41">
        <f t="shared" si="0"/>
        <v>1424.8989999999999</v>
      </c>
      <c r="D43" s="17">
        <v>14248.99</v>
      </c>
      <c r="E43" s="8">
        <v>0</v>
      </c>
      <c r="F43" s="41">
        <v>0</v>
      </c>
      <c r="G43" s="17">
        <v>0</v>
      </c>
      <c r="H43" s="29">
        <f t="shared" si="1"/>
        <v>10</v>
      </c>
      <c r="I43" s="41">
        <f t="shared" si="2"/>
        <v>1424.8989999999999</v>
      </c>
      <c r="J43" s="17">
        <f t="shared" si="3"/>
        <v>14248.99</v>
      </c>
    </row>
    <row r="44" spans="1:10" ht="69.75" customHeight="1" x14ac:dyDescent="0.2">
      <c r="A44" s="51" t="s">
        <v>79</v>
      </c>
      <c r="B44" s="29">
        <v>3</v>
      </c>
      <c r="C44" s="41">
        <f t="shared" si="0"/>
        <v>716.30000000000007</v>
      </c>
      <c r="D44" s="17">
        <v>2148.9</v>
      </c>
      <c r="E44" s="8">
        <v>0</v>
      </c>
      <c r="F44" s="41">
        <v>0</v>
      </c>
      <c r="G44" s="17">
        <v>0</v>
      </c>
      <c r="H44" s="29">
        <f t="shared" si="1"/>
        <v>3</v>
      </c>
      <c r="I44" s="41">
        <f t="shared" si="2"/>
        <v>716.30000000000007</v>
      </c>
      <c r="J44" s="17">
        <f t="shared" si="3"/>
        <v>2148.9</v>
      </c>
    </row>
    <row r="45" spans="1:10" ht="69.75" customHeight="1" thickBot="1" x14ac:dyDescent="0.25">
      <c r="A45" s="50" t="s">
        <v>78</v>
      </c>
      <c r="B45" s="30">
        <v>1</v>
      </c>
      <c r="C45" s="49">
        <f t="shared" si="0"/>
        <v>1382.18</v>
      </c>
      <c r="D45" s="18">
        <v>1382.18</v>
      </c>
      <c r="E45" s="10">
        <v>0</v>
      </c>
      <c r="F45" s="49">
        <v>0</v>
      </c>
      <c r="G45" s="18">
        <v>0</v>
      </c>
      <c r="H45" s="30">
        <f t="shared" si="1"/>
        <v>1</v>
      </c>
      <c r="I45" s="49">
        <f t="shared" si="2"/>
        <v>1382.18</v>
      </c>
      <c r="J45" s="18">
        <f t="shared" si="3"/>
        <v>1382.18</v>
      </c>
    </row>
    <row r="46" spans="1:10" ht="35.25" customHeight="1" thickBot="1" x14ac:dyDescent="0.25">
      <c r="A46" s="11" t="s">
        <v>0</v>
      </c>
      <c r="B46" s="36">
        <f>SUM(B7:B45)</f>
        <v>20719</v>
      </c>
      <c r="C46" s="37">
        <f t="shared" si="0"/>
        <v>562.99263091848059</v>
      </c>
      <c r="D46" s="38">
        <f>SUM(D7:D45)</f>
        <v>11664644.32</v>
      </c>
      <c r="E46" s="39">
        <f>SUM(E7:E45)</f>
        <v>897</v>
      </c>
      <c r="F46" s="37">
        <f>G46/E46</f>
        <v>106.25274247491639</v>
      </c>
      <c r="G46" s="40">
        <f>SUM(G7:G45)</f>
        <v>95308.71</v>
      </c>
      <c r="H46" s="36">
        <f t="shared" si="1"/>
        <v>21616</v>
      </c>
      <c r="I46" s="37">
        <f t="shared" si="2"/>
        <v>544.03927784974098</v>
      </c>
      <c r="J46" s="38">
        <f t="shared" si="3"/>
        <v>11759953.030000001</v>
      </c>
    </row>
    <row r="47" spans="1:10" ht="21.75" customHeight="1" x14ac:dyDescent="0.2">
      <c r="A47" s="59" t="s">
        <v>77</v>
      </c>
      <c r="B47" s="60"/>
      <c r="C47" s="60"/>
      <c r="D47" s="60"/>
      <c r="E47" s="60"/>
      <c r="F47" s="60"/>
      <c r="G47" s="60"/>
      <c r="H47" s="60"/>
      <c r="I47" s="60"/>
      <c r="J47" s="60"/>
    </row>
    <row r="48" spans="1:10" x14ac:dyDescent="0.2">
      <c r="A48" s="48"/>
    </row>
    <row r="49" spans="1:1" x14ac:dyDescent="0.2">
      <c r="A49" s="48"/>
    </row>
    <row r="50" spans="1:1" x14ac:dyDescent="0.2">
      <c r="A50" s="48"/>
    </row>
    <row r="51" spans="1:1" x14ac:dyDescent="0.2">
      <c r="A51" s="48"/>
    </row>
    <row r="52" spans="1:1" x14ac:dyDescent="0.2">
      <c r="A52" s="48"/>
    </row>
    <row r="53" spans="1:1" x14ac:dyDescent="0.2">
      <c r="A53" s="48"/>
    </row>
    <row r="54" spans="1:1" x14ac:dyDescent="0.2">
      <c r="A54" s="48"/>
    </row>
    <row r="55" spans="1:1" x14ac:dyDescent="0.2">
      <c r="A55" s="48"/>
    </row>
    <row r="56" spans="1:1" x14ac:dyDescent="0.2">
      <c r="A56" s="48"/>
    </row>
    <row r="57" spans="1:1" x14ac:dyDescent="0.2">
      <c r="A57" s="48"/>
    </row>
    <row r="58" spans="1:1" x14ac:dyDescent="0.2">
      <c r="A58" s="48"/>
    </row>
    <row r="59" spans="1:1" x14ac:dyDescent="0.2">
      <c r="A59" s="48"/>
    </row>
    <row r="60" spans="1:1" x14ac:dyDescent="0.2">
      <c r="A60" s="48"/>
    </row>
    <row r="61" spans="1:1" x14ac:dyDescent="0.2">
      <c r="A61" s="48"/>
    </row>
    <row r="62" spans="1:1" x14ac:dyDescent="0.2">
      <c r="A62" s="48"/>
    </row>
    <row r="63" spans="1:1" x14ac:dyDescent="0.2">
      <c r="A63" s="48"/>
    </row>
    <row r="64" spans="1:1" x14ac:dyDescent="0.2">
      <c r="A64" s="48"/>
    </row>
    <row r="65" spans="1:1" x14ac:dyDescent="0.2">
      <c r="A65" s="48"/>
    </row>
    <row r="66" spans="1:1" x14ac:dyDescent="0.2">
      <c r="A66" s="48"/>
    </row>
    <row r="67" spans="1:1" x14ac:dyDescent="0.2">
      <c r="A67" s="48"/>
    </row>
    <row r="68" spans="1:1" x14ac:dyDescent="0.2">
      <c r="A68" s="48"/>
    </row>
    <row r="69" spans="1:1" x14ac:dyDescent="0.2">
      <c r="A69" s="48"/>
    </row>
    <row r="70" spans="1:1" x14ac:dyDescent="0.2">
      <c r="A70" s="48"/>
    </row>
    <row r="71" spans="1:1" x14ac:dyDescent="0.2">
      <c r="A71" s="48"/>
    </row>
    <row r="72" spans="1:1" x14ac:dyDescent="0.2">
      <c r="A72" s="48"/>
    </row>
    <row r="73" spans="1:1" x14ac:dyDescent="0.2">
      <c r="A73" s="48"/>
    </row>
    <row r="74" spans="1:1" x14ac:dyDescent="0.2">
      <c r="A74" s="48"/>
    </row>
    <row r="75" spans="1:1" x14ac:dyDescent="0.2">
      <c r="A75" s="48"/>
    </row>
    <row r="76" spans="1:1" x14ac:dyDescent="0.2">
      <c r="A76" s="48"/>
    </row>
    <row r="77" spans="1:1" x14ac:dyDescent="0.2">
      <c r="A77" s="48"/>
    </row>
    <row r="78" spans="1:1" x14ac:dyDescent="0.2">
      <c r="A78" s="48"/>
    </row>
    <row r="79" spans="1:1" x14ac:dyDescent="0.2">
      <c r="A79" s="48"/>
    </row>
    <row r="80" spans="1:1" x14ac:dyDescent="0.2">
      <c r="A80" s="48"/>
    </row>
    <row r="81" spans="1:1" x14ac:dyDescent="0.2">
      <c r="A81" s="48"/>
    </row>
    <row r="82" spans="1:1" x14ac:dyDescent="0.2">
      <c r="A82" s="48"/>
    </row>
    <row r="83" spans="1:1" x14ac:dyDescent="0.2">
      <c r="A83" s="48"/>
    </row>
    <row r="84" spans="1:1" x14ac:dyDescent="0.2">
      <c r="A84" s="48"/>
    </row>
    <row r="85" spans="1:1" x14ac:dyDescent="0.2">
      <c r="A85" s="48"/>
    </row>
    <row r="86" spans="1:1" x14ac:dyDescent="0.2">
      <c r="A86" s="48"/>
    </row>
    <row r="87" spans="1:1" x14ac:dyDescent="0.2">
      <c r="A87" s="48"/>
    </row>
    <row r="88" spans="1:1" x14ac:dyDescent="0.2">
      <c r="A88" s="48"/>
    </row>
    <row r="89" spans="1:1" x14ac:dyDescent="0.2">
      <c r="A89" s="48"/>
    </row>
    <row r="90" spans="1:1" x14ac:dyDescent="0.2">
      <c r="A90" s="48"/>
    </row>
    <row r="91" spans="1:1" x14ac:dyDescent="0.2">
      <c r="A91" s="48"/>
    </row>
    <row r="92" spans="1:1" x14ac:dyDescent="0.2">
      <c r="A92" s="48"/>
    </row>
    <row r="93" spans="1:1" x14ac:dyDescent="0.2">
      <c r="A93" s="48"/>
    </row>
    <row r="94" spans="1:1" x14ac:dyDescent="0.2">
      <c r="A94" s="48"/>
    </row>
    <row r="95" spans="1:1" x14ac:dyDescent="0.2">
      <c r="A95" s="48"/>
    </row>
    <row r="96" spans="1:1" x14ac:dyDescent="0.2">
      <c r="A96" s="48"/>
    </row>
    <row r="97" spans="1:1" x14ac:dyDescent="0.2">
      <c r="A97" s="48"/>
    </row>
    <row r="98" spans="1:1" x14ac:dyDescent="0.2">
      <c r="A98" s="48"/>
    </row>
    <row r="99" spans="1:1" x14ac:dyDescent="0.2">
      <c r="A99" s="48"/>
    </row>
    <row r="100" spans="1:1" x14ac:dyDescent="0.2">
      <c r="A100" s="48"/>
    </row>
    <row r="101" spans="1:1" x14ac:dyDescent="0.2">
      <c r="A101" s="48"/>
    </row>
    <row r="102" spans="1:1" x14ac:dyDescent="0.2">
      <c r="A102" s="48"/>
    </row>
    <row r="103" spans="1:1" x14ac:dyDescent="0.2">
      <c r="A103" s="48"/>
    </row>
    <row r="104" spans="1:1" x14ac:dyDescent="0.2">
      <c r="A104" s="48"/>
    </row>
    <row r="105" spans="1:1" x14ac:dyDescent="0.2">
      <c r="A105" s="48"/>
    </row>
    <row r="106" spans="1:1" x14ac:dyDescent="0.2">
      <c r="A106" s="48"/>
    </row>
    <row r="107" spans="1:1" x14ac:dyDescent="0.2">
      <c r="A107" s="48"/>
    </row>
    <row r="108" spans="1:1" x14ac:dyDescent="0.2">
      <c r="A108" s="48"/>
    </row>
    <row r="109" spans="1:1" x14ac:dyDescent="0.2">
      <c r="A109" s="48"/>
    </row>
    <row r="110" spans="1:1" x14ac:dyDescent="0.2">
      <c r="A110" s="48"/>
    </row>
    <row r="111" spans="1:1" x14ac:dyDescent="0.2">
      <c r="A111" s="48"/>
    </row>
    <row r="112" spans="1:1" x14ac:dyDescent="0.2">
      <c r="A112" s="48"/>
    </row>
    <row r="113" spans="1:1" x14ac:dyDescent="0.2">
      <c r="A113" s="48"/>
    </row>
    <row r="114" spans="1:1" x14ac:dyDescent="0.2">
      <c r="A114" s="48"/>
    </row>
    <row r="115" spans="1:1" x14ac:dyDescent="0.2">
      <c r="A115" s="48"/>
    </row>
    <row r="116" spans="1:1" x14ac:dyDescent="0.2">
      <c r="A116" s="48"/>
    </row>
    <row r="117" spans="1:1" x14ac:dyDescent="0.2">
      <c r="A117" s="48"/>
    </row>
    <row r="118" spans="1:1" x14ac:dyDescent="0.2">
      <c r="A118" s="48"/>
    </row>
    <row r="119" spans="1:1" x14ac:dyDescent="0.2">
      <c r="A119" s="48"/>
    </row>
    <row r="120" spans="1:1" x14ac:dyDescent="0.2">
      <c r="A120" s="48"/>
    </row>
    <row r="121" spans="1:1" x14ac:dyDescent="0.2">
      <c r="A121" s="48"/>
    </row>
    <row r="122" spans="1:1" x14ac:dyDescent="0.2">
      <c r="A122" s="48"/>
    </row>
    <row r="123" spans="1:1" x14ac:dyDescent="0.2">
      <c r="A123" s="48"/>
    </row>
    <row r="124" spans="1:1" x14ac:dyDescent="0.2">
      <c r="A124" s="48"/>
    </row>
    <row r="125" spans="1:1" x14ac:dyDescent="0.2">
      <c r="A125" s="48"/>
    </row>
    <row r="126" spans="1:1" x14ac:dyDescent="0.2">
      <c r="A126" s="48"/>
    </row>
    <row r="127" spans="1:1" x14ac:dyDescent="0.2">
      <c r="A127" s="48"/>
    </row>
    <row r="128" spans="1:1" x14ac:dyDescent="0.2">
      <c r="A128" s="48"/>
    </row>
    <row r="129" spans="1:1" x14ac:dyDescent="0.2">
      <c r="A129" s="48"/>
    </row>
    <row r="130" spans="1:1" x14ac:dyDescent="0.2">
      <c r="A130" s="48"/>
    </row>
    <row r="131" spans="1:1" x14ac:dyDescent="0.2">
      <c r="A131" s="48"/>
    </row>
    <row r="132" spans="1:1" x14ac:dyDescent="0.2">
      <c r="A132" s="48"/>
    </row>
    <row r="133" spans="1:1" x14ac:dyDescent="0.2">
      <c r="A133" s="48"/>
    </row>
    <row r="134" spans="1:1" x14ac:dyDescent="0.2">
      <c r="A134" s="48"/>
    </row>
    <row r="135" spans="1:1" x14ac:dyDescent="0.2">
      <c r="A135" s="48"/>
    </row>
    <row r="136" spans="1:1" x14ac:dyDescent="0.2">
      <c r="A136" s="48"/>
    </row>
    <row r="137" spans="1:1" x14ac:dyDescent="0.2">
      <c r="A137" s="48"/>
    </row>
    <row r="138" spans="1:1" x14ac:dyDescent="0.2">
      <c r="A138" s="48"/>
    </row>
    <row r="139" spans="1:1" x14ac:dyDescent="0.2">
      <c r="A139" s="48"/>
    </row>
    <row r="140" spans="1:1" x14ac:dyDescent="0.2">
      <c r="A140" s="48"/>
    </row>
    <row r="141" spans="1:1" x14ac:dyDescent="0.2">
      <c r="A141" s="48"/>
    </row>
    <row r="142" spans="1:1" x14ac:dyDescent="0.2">
      <c r="A142" s="48"/>
    </row>
    <row r="143" spans="1:1" x14ac:dyDescent="0.2">
      <c r="A143" s="48"/>
    </row>
    <row r="144" spans="1:1" x14ac:dyDescent="0.2">
      <c r="A144" s="48"/>
    </row>
    <row r="145" spans="1:1" x14ac:dyDescent="0.2">
      <c r="A145" s="48"/>
    </row>
    <row r="146" spans="1:1" x14ac:dyDescent="0.2">
      <c r="A146" s="48"/>
    </row>
    <row r="147" spans="1:1" x14ac:dyDescent="0.2">
      <c r="A147" s="48"/>
    </row>
    <row r="148" spans="1:1" x14ac:dyDescent="0.2">
      <c r="A148" s="48"/>
    </row>
    <row r="149" spans="1:1" x14ac:dyDescent="0.2">
      <c r="A149" s="48"/>
    </row>
    <row r="150" spans="1:1" x14ac:dyDescent="0.2">
      <c r="A150" s="48"/>
    </row>
    <row r="151" spans="1:1" x14ac:dyDescent="0.2">
      <c r="A151" s="48"/>
    </row>
    <row r="152" spans="1:1" x14ac:dyDescent="0.2">
      <c r="A152" s="48"/>
    </row>
    <row r="153" spans="1:1" x14ac:dyDescent="0.2">
      <c r="A153" s="48"/>
    </row>
    <row r="154" spans="1:1" x14ac:dyDescent="0.2">
      <c r="A154" s="48"/>
    </row>
    <row r="155" spans="1:1" x14ac:dyDescent="0.2">
      <c r="A155" s="48"/>
    </row>
    <row r="156" spans="1:1" x14ac:dyDescent="0.2">
      <c r="A156" s="48"/>
    </row>
    <row r="157" spans="1:1" x14ac:dyDescent="0.2">
      <c r="A157" s="48"/>
    </row>
    <row r="158" spans="1:1" x14ac:dyDescent="0.2">
      <c r="A158" s="48"/>
    </row>
    <row r="159" spans="1:1" x14ac:dyDescent="0.2">
      <c r="A159" s="48"/>
    </row>
    <row r="160" spans="1:1" x14ac:dyDescent="0.2">
      <c r="A160" s="48"/>
    </row>
    <row r="161" spans="1:1" x14ac:dyDescent="0.2">
      <c r="A161" s="48"/>
    </row>
    <row r="162" spans="1:1" x14ac:dyDescent="0.2">
      <c r="A162" s="48"/>
    </row>
    <row r="163" spans="1:1" x14ac:dyDescent="0.2">
      <c r="A163" s="48"/>
    </row>
    <row r="164" spans="1:1" x14ac:dyDescent="0.2">
      <c r="A164" s="48"/>
    </row>
    <row r="165" spans="1:1" x14ac:dyDescent="0.2">
      <c r="A165" s="48"/>
    </row>
    <row r="166" spans="1:1" x14ac:dyDescent="0.2">
      <c r="A166" s="48"/>
    </row>
    <row r="167" spans="1:1" x14ac:dyDescent="0.2">
      <c r="A167" s="48"/>
    </row>
    <row r="168" spans="1:1" x14ac:dyDescent="0.2">
      <c r="A168" s="48"/>
    </row>
    <row r="169" spans="1:1" x14ac:dyDescent="0.2">
      <c r="A169" s="48"/>
    </row>
    <row r="170" spans="1:1" x14ac:dyDescent="0.2">
      <c r="A170" s="48"/>
    </row>
    <row r="171" spans="1:1" x14ac:dyDescent="0.2">
      <c r="A171" s="48"/>
    </row>
    <row r="172" spans="1:1" x14ac:dyDescent="0.2">
      <c r="A172" s="48"/>
    </row>
    <row r="173" spans="1:1" x14ac:dyDescent="0.2">
      <c r="A173" s="48"/>
    </row>
    <row r="174" spans="1:1" x14ac:dyDescent="0.2">
      <c r="A174" s="48"/>
    </row>
    <row r="175" spans="1:1" x14ac:dyDescent="0.2">
      <c r="A175" s="48"/>
    </row>
    <row r="176" spans="1:1" x14ac:dyDescent="0.2">
      <c r="A176" s="48"/>
    </row>
    <row r="177" spans="1:1" x14ac:dyDescent="0.2">
      <c r="A177" s="48"/>
    </row>
    <row r="178" spans="1:1" x14ac:dyDescent="0.2">
      <c r="A178" s="48"/>
    </row>
    <row r="179" spans="1:1" x14ac:dyDescent="0.2">
      <c r="A179" s="48"/>
    </row>
    <row r="180" spans="1:1" x14ac:dyDescent="0.2">
      <c r="A180" s="48"/>
    </row>
    <row r="181" spans="1:1" x14ac:dyDescent="0.2">
      <c r="A181" s="48"/>
    </row>
    <row r="182" spans="1:1" x14ac:dyDescent="0.2">
      <c r="A182" s="48"/>
    </row>
    <row r="183" spans="1:1" x14ac:dyDescent="0.2">
      <c r="A183" s="48"/>
    </row>
    <row r="184" spans="1:1" x14ac:dyDescent="0.2">
      <c r="A184" s="48"/>
    </row>
    <row r="185" spans="1:1" x14ac:dyDescent="0.2">
      <c r="A185" s="48"/>
    </row>
    <row r="186" spans="1:1" x14ac:dyDescent="0.2">
      <c r="A186" s="48"/>
    </row>
    <row r="187" spans="1:1" x14ac:dyDescent="0.2">
      <c r="A187" s="48"/>
    </row>
    <row r="188" spans="1:1" x14ac:dyDescent="0.2">
      <c r="A188" s="48"/>
    </row>
    <row r="189" spans="1:1" x14ac:dyDescent="0.2">
      <c r="A189" s="48"/>
    </row>
    <row r="190" spans="1:1" x14ac:dyDescent="0.2">
      <c r="A190" s="48"/>
    </row>
    <row r="191" spans="1:1" x14ac:dyDescent="0.2">
      <c r="A191" s="48"/>
    </row>
    <row r="192" spans="1:1" x14ac:dyDescent="0.2">
      <c r="A192" s="48"/>
    </row>
    <row r="193" spans="1:1" x14ac:dyDescent="0.2">
      <c r="A193" s="48"/>
    </row>
    <row r="194" spans="1:1" x14ac:dyDescent="0.2">
      <c r="A194" s="48"/>
    </row>
    <row r="195" spans="1:1" x14ac:dyDescent="0.2">
      <c r="A195" s="48"/>
    </row>
    <row r="196" spans="1:1" x14ac:dyDescent="0.2">
      <c r="A196" s="48"/>
    </row>
    <row r="197" spans="1:1" x14ac:dyDescent="0.2">
      <c r="A197" s="48"/>
    </row>
    <row r="198" spans="1:1" x14ac:dyDescent="0.2">
      <c r="A198" s="48"/>
    </row>
    <row r="199" spans="1:1" x14ac:dyDescent="0.2">
      <c r="A199" s="48"/>
    </row>
    <row r="200" spans="1:1" x14ac:dyDescent="0.2">
      <c r="A200" s="48"/>
    </row>
    <row r="201" spans="1:1" x14ac:dyDescent="0.2">
      <c r="A201" s="48"/>
    </row>
    <row r="202" spans="1:1" x14ac:dyDescent="0.2">
      <c r="A202" s="48"/>
    </row>
    <row r="203" spans="1:1" x14ac:dyDescent="0.2">
      <c r="A203" s="48"/>
    </row>
    <row r="204" spans="1:1" x14ac:dyDescent="0.2">
      <c r="A204" s="48"/>
    </row>
    <row r="205" spans="1:1" x14ac:dyDescent="0.2">
      <c r="A205" s="48"/>
    </row>
    <row r="206" spans="1:1" x14ac:dyDescent="0.2">
      <c r="A206" s="48"/>
    </row>
    <row r="207" spans="1:1" x14ac:dyDescent="0.2">
      <c r="A207" s="48"/>
    </row>
    <row r="208" spans="1:1" x14ac:dyDescent="0.2">
      <c r="A208" s="48"/>
    </row>
    <row r="209" spans="1:1" x14ac:dyDescent="0.2">
      <c r="A209" s="48"/>
    </row>
    <row r="210" spans="1:1" x14ac:dyDescent="0.2">
      <c r="A210" s="48"/>
    </row>
    <row r="211" spans="1:1" x14ac:dyDescent="0.2">
      <c r="A211" s="48"/>
    </row>
    <row r="212" spans="1:1" x14ac:dyDescent="0.2">
      <c r="A212" s="48"/>
    </row>
    <row r="213" spans="1:1" x14ac:dyDescent="0.2">
      <c r="A213" s="48"/>
    </row>
    <row r="214" spans="1:1" x14ac:dyDescent="0.2">
      <c r="A214" s="48"/>
    </row>
    <row r="215" spans="1:1" x14ac:dyDescent="0.2">
      <c r="A215" s="48"/>
    </row>
    <row r="216" spans="1:1" x14ac:dyDescent="0.2">
      <c r="A216" s="48"/>
    </row>
    <row r="217" spans="1:1" x14ac:dyDescent="0.2">
      <c r="A217" s="48"/>
    </row>
    <row r="218" spans="1:1" x14ac:dyDescent="0.2">
      <c r="A218" s="48"/>
    </row>
    <row r="219" spans="1:1" x14ac:dyDescent="0.2">
      <c r="A219" s="48"/>
    </row>
    <row r="220" spans="1:1" x14ac:dyDescent="0.2">
      <c r="A220" s="48"/>
    </row>
    <row r="221" spans="1:1" x14ac:dyDescent="0.2">
      <c r="A221" s="48"/>
    </row>
    <row r="222" spans="1:1" x14ac:dyDescent="0.2">
      <c r="A222" s="48"/>
    </row>
    <row r="223" spans="1:1" x14ac:dyDescent="0.2">
      <c r="A223" s="48"/>
    </row>
    <row r="224" spans="1:1" x14ac:dyDescent="0.2">
      <c r="A224" s="48"/>
    </row>
    <row r="225" spans="1:1" x14ac:dyDescent="0.2">
      <c r="A225" s="48"/>
    </row>
    <row r="226" spans="1:1" x14ac:dyDescent="0.2">
      <c r="A226" s="48"/>
    </row>
    <row r="227" spans="1:1" x14ac:dyDescent="0.2">
      <c r="A227" s="48"/>
    </row>
    <row r="228" spans="1:1" x14ac:dyDescent="0.2">
      <c r="A228" s="48"/>
    </row>
    <row r="229" spans="1:1" x14ac:dyDescent="0.2">
      <c r="A229" s="48"/>
    </row>
    <row r="230" spans="1:1" x14ac:dyDescent="0.2">
      <c r="A230" s="48"/>
    </row>
    <row r="231" spans="1:1" x14ac:dyDescent="0.2">
      <c r="A231" s="48"/>
    </row>
    <row r="232" spans="1:1" x14ac:dyDescent="0.2">
      <c r="A232" s="48"/>
    </row>
    <row r="233" spans="1:1" x14ac:dyDescent="0.2">
      <c r="A233" s="48"/>
    </row>
    <row r="234" spans="1:1" x14ac:dyDescent="0.2">
      <c r="A234" s="48"/>
    </row>
    <row r="235" spans="1:1" x14ac:dyDescent="0.2">
      <c r="A235" s="48"/>
    </row>
    <row r="236" spans="1:1" x14ac:dyDescent="0.2">
      <c r="A236" s="48"/>
    </row>
    <row r="237" spans="1:1" x14ac:dyDescent="0.2">
      <c r="A237" s="48"/>
    </row>
    <row r="238" spans="1:1" x14ac:dyDescent="0.2">
      <c r="A238" s="48"/>
    </row>
    <row r="239" spans="1:1" x14ac:dyDescent="0.2">
      <c r="A239" s="48"/>
    </row>
    <row r="240" spans="1:1" x14ac:dyDescent="0.2">
      <c r="A240" s="48"/>
    </row>
    <row r="241" spans="1:1" x14ac:dyDescent="0.2">
      <c r="A241" s="48"/>
    </row>
    <row r="242" spans="1:1" x14ac:dyDescent="0.2">
      <c r="A242" s="48"/>
    </row>
    <row r="243" spans="1:1" x14ac:dyDescent="0.2">
      <c r="A243" s="48"/>
    </row>
    <row r="244" spans="1:1" x14ac:dyDescent="0.2">
      <c r="A244" s="48"/>
    </row>
    <row r="245" spans="1:1" x14ac:dyDescent="0.2">
      <c r="A245" s="48"/>
    </row>
    <row r="246" spans="1:1" x14ac:dyDescent="0.2">
      <c r="A246" s="48"/>
    </row>
    <row r="247" spans="1:1" x14ac:dyDescent="0.2">
      <c r="A247" s="48"/>
    </row>
    <row r="248" spans="1:1" x14ac:dyDescent="0.2">
      <c r="A248" s="48"/>
    </row>
    <row r="249" spans="1:1" x14ac:dyDescent="0.2">
      <c r="A249" s="48"/>
    </row>
    <row r="250" spans="1:1" x14ac:dyDescent="0.2">
      <c r="A250" s="48"/>
    </row>
    <row r="251" spans="1:1" x14ac:dyDescent="0.2">
      <c r="A251" s="48"/>
    </row>
    <row r="252" spans="1:1" x14ac:dyDescent="0.2">
      <c r="A252" s="48"/>
    </row>
    <row r="253" spans="1:1" x14ac:dyDescent="0.2">
      <c r="A253" s="48"/>
    </row>
    <row r="254" spans="1:1" x14ac:dyDescent="0.2">
      <c r="A254" s="48"/>
    </row>
    <row r="255" spans="1:1" x14ac:dyDescent="0.2">
      <c r="A255" s="48"/>
    </row>
    <row r="256" spans="1:1" x14ac:dyDescent="0.2">
      <c r="A256" s="48"/>
    </row>
    <row r="257" spans="1:1" x14ac:dyDescent="0.2">
      <c r="A257" s="48"/>
    </row>
    <row r="258" spans="1:1" x14ac:dyDescent="0.2">
      <c r="A258" s="48"/>
    </row>
    <row r="259" spans="1:1" x14ac:dyDescent="0.2">
      <c r="A259" s="48"/>
    </row>
  </sheetData>
  <mergeCells count="6">
    <mergeCell ref="A47:J47"/>
    <mergeCell ref="A3:J3"/>
    <mergeCell ref="A5:A6"/>
    <mergeCell ref="B5:D5"/>
    <mergeCell ref="E5:G5"/>
    <mergeCell ref="H5:J5"/>
  </mergeCells>
  <pageMargins left="0" right="0" top="0" bottom="0" header="0.31496062992126" footer="0.31496062992126"/>
  <pageSetup orientation="portrait" horizontalDpi="300" verticalDpi="300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J259"/>
  <sheetViews>
    <sheetView workbookViewId="0">
      <selection activeCell="I43" sqref="I43"/>
    </sheetView>
  </sheetViews>
  <sheetFormatPr defaultRowHeight="12.75" x14ac:dyDescent="0.2"/>
  <cols>
    <col min="1" max="1" width="18.140625" style="3" customWidth="1"/>
    <col min="2" max="2" width="8.28515625" style="31" customWidth="1"/>
    <col min="3" max="3" width="9.140625" style="19"/>
    <col min="4" max="4" width="11.28515625" style="19" bestFit="1" customWidth="1"/>
    <col min="5" max="5" width="7.85546875" customWidth="1"/>
    <col min="6" max="6" width="8.7109375" style="19" customWidth="1"/>
    <col min="7" max="7" width="9.140625" style="19"/>
    <col min="8" max="8" width="9.140625" style="31"/>
    <col min="9" max="9" width="10.28515625" style="19" customWidth="1"/>
    <col min="10" max="10" width="11" style="19" customWidth="1"/>
  </cols>
  <sheetData>
    <row r="3" spans="1:10" ht="19.5" customHeight="1" x14ac:dyDescent="0.25">
      <c r="A3" s="69" t="s">
        <v>2</v>
      </c>
      <c r="B3" s="70"/>
      <c r="C3" s="70"/>
      <c r="D3" s="70"/>
      <c r="E3" s="70"/>
      <c r="F3" s="70"/>
      <c r="G3" s="70"/>
      <c r="H3" s="70"/>
      <c r="I3" s="70"/>
      <c r="J3" s="70"/>
    </row>
    <row r="4" spans="1:10" ht="18.600000000000001" customHeight="1" thickBot="1" x14ac:dyDescent="0.3">
      <c r="A4" s="57"/>
    </row>
    <row r="5" spans="1:10" ht="16.5" customHeight="1" x14ac:dyDescent="0.2">
      <c r="A5" s="67" t="s">
        <v>84</v>
      </c>
      <c r="B5" s="61" t="s">
        <v>3</v>
      </c>
      <c r="C5" s="62"/>
      <c r="D5" s="63"/>
      <c r="E5" s="61" t="s">
        <v>74</v>
      </c>
      <c r="F5" s="62"/>
      <c r="G5" s="63"/>
      <c r="H5" s="64" t="s">
        <v>4</v>
      </c>
      <c r="I5" s="62"/>
      <c r="J5" s="63"/>
    </row>
    <row r="6" spans="1:10" ht="32.25" customHeight="1" thickBot="1" x14ac:dyDescent="0.25">
      <c r="A6" s="68"/>
      <c r="B6" s="47" t="s">
        <v>5</v>
      </c>
      <c r="C6" s="44" t="s">
        <v>6</v>
      </c>
      <c r="D6" s="43" t="s">
        <v>1</v>
      </c>
      <c r="E6" s="46" t="s">
        <v>5</v>
      </c>
      <c r="F6" s="44" t="s">
        <v>6</v>
      </c>
      <c r="G6" s="43" t="s">
        <v>1</v>
      </c>
      <c r="H6" s="45" t="s">
        <v>5</v>
      </c>
      <c r="I6" s="44" t="s">
        <v>6</v>
      </c>
      <c r="J6" s="43" t="s">
        <v>1</v>
      </c>
    </row>
    <row r="7" spans="1:10" ht="59.25" customHeight="1" x14ac:dyDescent="0.2">
      <c r="A7" s="56" t="s">
        <v>73</v>
      </c>
      <c r="B7" s="55">
        <v>90</v>
      </c>
      <c r="C7" s="54">
        <f t="shared" ref="C7:C46" si="0">D7/B7</f>
        <v>1846.4188888888891</v>
      </c>
      <c r="D7" s="53">
        <v>166177.70000000001</v>
      </c>
      <c r="E7" s="58">
        <v>6</v>
      </c>
      <c r="F7" s="54">
        <f>G7/E7</f>
        <v>1724.3400000000001</v>
      </c>
      <c r="G7" s="53">
        <v>10346.040000000001</v>
      </c>
      <c r="H7" s="55">
        <f t="shared" ref="H7:H46" si="1">B7+E7</f>
        <v>96</v>
      </c>
      <c r="I7" s="54">
        <f t="shared" ref="I7:I46" si="2">J7/H7</f>
        <v>1838.7889583333335</v>
      </c>
      <c r="J7" s="53">
        <f t="shared" ref="J7:J46" si="3">D7+G7</f>
        <v>176523.74000000002</v>
      </c>
    </row>
    <row r="8" spans="1:10" ht="35.25" customHeight="1" x14ac:dyDescent="0.2">
      <c r="A8" s="51" t="s">
        <v>72</v>
      </c>
      <c r="B8" s="29">
        <v>1</v>
      </c>
      <c r="C8" s="15">
        <f t="shared" si="0"/>
        <v>2893.29</v>
      </c>
      <c r="D8" s="17">
        <v>2893.29</v>
      </c>
      <c r="E8" s="8">
        <v>0</v>
      </c>
      <c r="F8" s="15">
        <v>0</v>
      </c>
      <c r="G8" s="17">
        <v>0</v>
      </c>
      <c r="H8" s="28">
        <f t="shared" si="1"/>
        <v>1</v>
      </c>
      <c r="I8" s="15">
        <f t="shared" si="2"/>
        <v>2893.29</v>
      </c>
      <c r="J8" s="16">
        <f t="shared" si="3"/>
        <v>2893.29</v>
      </c>
    </row>
    <row r="9" spans="1:10" ht="22.5" customHeight="1" x14ac:dyDescent="0.2">
      <c r="A9" s="52" t="s">
        <v>15</v>
      </c>
      <c r="B9" s="29">
        <v>891</v>
      </c>
      <c r="C9" s="15">
        <f t="shared" si="0"/>
        <v>849.52084175084167</v>
      </c>
      <c r="D9" s="17">
        <v>756923.07</v>
      </c>
      <c r="E9" s="8">
        <v>4</v>
      </c>
      <c r="F9" s="15">
        <f>G9/E9</f>
        <v>772.12750000000005</v>
      </c>
      <c r="G9" s="17">
        <v>3088.51</v>
      </c>
      <c r="H9" s="28">
        <f t="shared" si="1"/>
        <v>895</v>
      </c>
      <c r="I9" s="15">
        <f t="shared" si="2"/>
        <v>849.17494972067038</v>
      </c>
      <c r="J9" s="16">
        <f t="shared" si="3"/>
        <v>760011.58</v>
      </c>
    </row>
    <row r="10" spans="1:10" ht="22.5" customHeight="1" x14ac:dyDescent="0.2">
      <c r="A10" s="52" t="s">
        <v>71</v>
      </c>
      <c r="B10" s="29">
        <v>40</v>
      </c>
      <c r="C10" s="15">
        <f t="shared" si="0"/>
        <v>1001.7985000000001</v>
      </c>
      <c r="D10" s="17">
        <v>40071.94</v>
      </c>
      <c r="E10" s="8">
        <v>0</v>
      </c>
      <c r="F10" s="15">
        <v>0</v>
      </c>
      <c r="G10" s="17">
        <v>0</v>
      </c>
      <c r="H10" s="28">
        <f t="shared" si="1"/>
        <v>40</v>
      </c>
      <c r="I10" s="15">
        <f t="shared" si="2"/>
        <v>1001.7985000000001</v>
      </c>
      <c r="J10" s="16">
        <f t="shared" si="3"/>
        <v>40071.94</v>
      </c>
    </row>
    <row r="11" spans="1:10" ht="22.5" customHeight="1" x14ac:dyDescent="0.2">
      <c r="A11" s="52" t="s">
        <v>70</v>
      </c>
      <c r="B11" s="29">
        <v>644</v>
      </c>
      <c r="C11" s="15">
        <f t="shared" si="0"/>
        <v>709.25388198757764</v>
      </c>
      <c r="D11" s="17">
        <v>456759.5</v>
      </c>
      <c r="E11" s="8">
        <v>1</v>
      </c>
      <c r="F11" s="15">
        <f>G11/E11</f>
        <v>203.81</v>
      </c>
      <c r="G11" s="17">
        <v>203.81</v>
      </c>
      <c r="H11" s="28">
        <f t="shared" si="1"/>
        <v>645</v>
      </c>
      <c r="I11" s="15">
        <f t="shared" si="2"/>
        <v>708.47024806201546</v>
      </c>
      <c r="J11" s="16">
        <f t="shared" si="3"/>
        <v>456963.31</v>
      </c>
    </row>
    <row r="12" spans="1:10" ht="22.5" customHeight="1" x14ac:dyDescent="0.2">
      <c r="A12" s="52" t="s">
        <v>18</v>
      </c>
      <c r="B12" s="29">
        <v>11158</v>
      </c>
      <c r="C12" s="15">
        <f t="shared" si="0"/>
        <v>468.42704875425704</v>
      </c>
      <c r="D12" s="17">
        <v>5226709.01</v>
      </c>
      <c r="E12" s="8">
        <v>865</v>
      </c>
      <c r="F12" s="15">
        <f>G12/E12</f>
        <v>86.627907514450868</v>
      </c>
      <c r="G12" s="17">
        <v>74933.14</v>
      </c>
      <c r="H12" s="28">
        <f t="shared" si="1"/>
        <v>12023</v>
      </c>
      <c r="I12" s="15">
        <f t="shared" si="2"/>
        <v>440.95834234384091</v>
      </c>
      <c r="J12" s="16">
        <f t="shared" si="3"/>
        <v>5301642.1499999994</v>
      </c>
    </row>
    <row r="13" spans="1:10" ht="22.5" customHeight="1" x14ac:dyDescent="0.2">
      <c r="A13" s="52" t="s">
        <v>19</v>
      </c>
      <c r="B13" s="29">
        <v>1956</v>
      </c>
      <c r="C13" s="15">
        <f t="shared" si="0"/>
        <v>575.41732617586911</v>
      </c>
      <c r="D13" s="17">
        <v>1125516.29</v>
      </c>
      <c r="E13" s="8">
        <v>8</v>
      </c>
      <c r="F13" s="15">
        <f>G13/E13</f>
        <v>332.85874999999999</v>
      </c>
      <c r="G13" s="17">
        <v>2662.87</v>
      </c>
      <c r="H13" s="28">
        <f t="shared" si="1"/>
        <v>1964</v>
      </c>
      <c r="I13" s="15">
        <f t="shared" si="2"/>
        <v>574.42930753564167</v>
      </c>
      <c r="J13" s="16">
        <f t="shared" si="3"/>
        <v>1128179.1600000001</v>
      </c>
    </row>
    <row r="14" spans="1:10" ht="22.5" customHeight="1" x14ac:dyDescent="0.2">
      <c r="A14" s="52" t="s">
        <v>69</v>
      </c>
      <c r="B14" s="29">
        <v>606</v>
      </c>
      <c r="C14" s="15">
        <f t="shared" si="0"/>
        <v>516.4482343234323</v>
      </c>
      <c r="D14" s="17">
        <v>312967.63</v>
      </c>
      <c r="E14" s="8">
        <v>1</v>
      </c>
      <c r="F14" s="15">
        <f>G14/E14</f>
        <v>324.18</v>
      </c>
      <c r="G14" s="17">
        <v>324.18</v>
      </c>
      <c r="H14" s="28">
        <f t="shared" si="1"/>
        <v>607</v>
      </c>
      <c r="I14" s="15">
        <f t="shared" si="2"/>
        <v>516.13148270181216</v>
      </c>
      <c r="J14" s="16">
        <f t="shared" si="3"/>
        <v>313291.81</v>
      </c>
    </row>
    <row r="15" spans="1:10" ht="22.5" customHeight="1" x14ac:dyDescent="0.2">
      <c r="A15" s="52" t="s">
        <v>25</v>
      </c>
      <c r="B15" s="29">
        <v>399</v>
      </c>
      <c r="C15" s="15">
        <f t="shared" si="0"/>
        <v>824.58937343358389</v>
      </c>
      <c r="D15" s="17">
        <v>329011.15999999997</v>
      </c>
      <c r="E15" s="8">
        <v>0</v>
      </c>
      <c r="F15" s="15">
        <v>0</v>
      </c>
      <c r="G15" s="17">
        <v>0</v>
      </c>
      <c r="H15" s="28">
        <f t="shared" si="1"/>
        <v>399</v>
      </c>
      <c r="I15" s="15">
        <f t="shared" si="2"/>
        <v>824.58937343358389</v>
      </c>
      <c r="J15" s="16">
        <f t="shared" si="3"/>
        <v>329011.15999999997</v>
      </c>
    </row>
    <row r="16" spans="1:10" ht="22.5" customHeight="1" x14ac:dyDescent="0.2">
      <c r="A16" s="51" t="s">
        <v>26</v>
      </c>
      <c r="B16" s="29">
        <v>142</v>
      </c>
      <c r="C16" s="15">
        <f t="shared" si="0"/>
        <v>506.06169014084503</v>
      </c>
      <c r="D16" s="17">
        <v>71860.759999999995</v>
      </c>
      <c r="E16" s="8">
        <v>0</v>
      </c>
      <c r="F16" s="15">
        <v>0</v>
      </c>
      <c r="G16" s="17">
        <v>0</v>
      </c>
      <c r="H16" s="28">
        <f t="shared" si="1"/>
        <v>142</v>
      </c>
      <c r="I16" s="15">
        <f t="shared" si="2"/>
        <v>506.06169014084503</v>
      </c>
      <c r="J16" s="16">
        <f t="shared" si="3"/>
        <v>71860.759999999995</v>
      </c>
    </row>
    <row r="17" spans="1:10" ht="31.5" customHeight="1" x14ac:dyDescent="0.2">
      <c r="A17" s="51" t="s">
        <v>68</v>
      </c>
      <c r="B17" s="29">
        <v>292</v>
      </c>
      <c r="C17" s="15">
        <f t="shared" si="0"/>
        <v>559.11698630136982</v>
      </c>
      <c r="D17" s="17">
        <v>163262.16</v>
      </c>
      <c r="E17" s="8">
        <v>1</v>
      </c>
      <c r="F17" s="15">
        <f>G17/E17</f>
        <v>554.25</v>
      </c>
      <c r="G17" s="17">
        <v>554.25</v>
      </c>
      <c r="H17" s="28">
        <f t="shared" si="1"/>
        <v>293</v>
      </c>
      <c r="I17" s="15">
        <f t="shared" si="2"/>
        <v>559.10037542662121</v>
      </c>
      <c r="J17" s="16">
        <f t="shared" si="3"/>
        <v>163816.41</v>
      </c>
    </row>
    <row r="18" spans="1:10" ht="23.25" customHeight="1" x14ac:dyDescent="0.2">
      <c r="A18" s="51" t="s">
        <v>67</v>
      </c>
      <c r="B18" s="29">
        <v>14</v>
      </c>
      <c r="C18" s="15">
        <f t="shared" si="0"/>
        <v>939.0771428571428</v>
      </c>
      <c r="D18" s="17">
        <v>13147.08</v>
      </c>
      <c r="E18" s="8">
        <v>0</v>
      </c>
      <c r="F18" s="15">
        <v>0</v>
      </c>
      <c r="G18" s="17">
        <v>0</v>
      </c>
      <c r="H18" s="28">
        <f t="shared" si="1"/>
        <v>14</v>
      </c>
      <c r="I18" s="15">
        <f t="shared" si="2"/>
        <v>939.0771428571428</v>
      </c>
      <c r="J18" s="16">
        <f t="shared" si="3"/>
        <v>13147.08</v>
      </c>
    </row>
    <row r="19" spans="1:10" ht="23.25" customHeight="1" x14ac:dyDescent="0.2">
      <c r="A19" s="51" t="s">
        <v>66</v>
      </c>
      <c r="B19" s="29">
        <v>50</v>
      </c>
      <c r="C19" s="15">
        <f t="shared" si="0"/>
        <v>944.18939999999998</v>
      </c>
      <c r="D19" s="17">
        <v>47209.47</v>
      </c>
      <c r="E19" s="8">
        <v>0</v>
      </c>
      <c r="F19" s="15">
        <v>0</v>
      </c>
      <c r="G19" s="17">
        <v>0</v>
      </c>
      <c r="H19" s="28">
        <f t="shared" si="1"/>
        <v>50</v>
      </c>
      <c r="I19" s="15">
        <f t="shared" si="2"/>
        <v>944.18939999999998</v>
      </c>
      <c r="J19" s="16">
        <f t="shared" si="3"/>
        <v>47209.47</v>
      </c>
    </row>
    <row r="20" spans="1:10" ht="25.5" customHeight="1" x14ac:dyDescent="0.2">
      <c r="A20" s="51" t="s">
        <v>65</v>
      </c>
      <c r="B20" s="29">
        <v>1878</v>
      </c>
      <c r="C20" s="15">
        <f t="shared" si="0"/>
        <v>477.11134717784876</v>
      </c>
      <c r="D20" s="17">
        <v>896015.11</v>
      </c>
      <c r="E20" s="8">
        <v>3</v>
      </c>
      <c r="F20" s="15">
        <f>G20/E20</f>
        <v>338.86666666666667</v>
      </c>
      <c r="G20" s="17">
        <v>1016.6</v>
      </c>
      <c r="H20" s="28">
        <f t="shared" si="1"/>
        <v>1881</v>
      </c>
      <c r="I20" s="15">
        <f t="shared" si="2"/>
        <v>476.89086124401911</v>
      </c>
      <c r="J20" s="16">
        <f t="shared" si="3"/>
        <v>897031.71</v>
      </c>
    </row>
    <row r="21" spans="1:10" ht="33" customHeight="1" x14ac:dyDescent="0.2">
      <c r="A21" s="51" t="s">
        <v>24</v>
      </c>
      <c r="B21" s="29">
        <v>335</v>
      </c>
      <c r="C21" s="15">
        <f t="shared" si="0"/>
        <v>832.18053731343275</v>
      </c>
      <c r="D21" s="17">
        <v>278780.48</v>
      </c>
      <c r="E21" s="8">
        <v>2</v>
      </c>
      <c r="F21" s="15">
        <f>G21/E21</f>
        <v>834.56500000000005</v>
      </c>
      <c r="G21" s="17">
        <v>1669.13</v>
      </c>
      <c r="H21" s="28">
        <f t="shared" si="1"/>
        <v>337</v>
      </c>
      <c r="I21" s="15">
        <f t="shared" si="2"/>
        <v>832.19468842729964</v>
      </c>
      <c r="J21" s="16">
        <f t="shared" si="3"/>
        <v>280449.61</v>
      </c>
    </row>
    <row r="22" spans="1:10" ht="35.25" customHeight="1" x14ac:dyDescent="0.2">
      <c r="A22" s="51" t="s">
        <v>64</v>
      </c>
      <c r="B22" s="29">
        <v>355</v>
      </c>
      <c r="C22" s="15">
        <f t="shared" si="0"/>
        <v>804.32557746478881</v>
      </c>
      <c r="D22" s="17">
        <v>285535.58</v>
      </c>
      <c r="E22" s="8">
        <v>0</v>
      </c>
      <c r="F22" s="15">
        <v>0</v>
      </c>
      <c r="G22" s="17">
        <v>0</v>
      </c>
      <c r="H22" s="28">
        <f t="shared" si="1"/>
        <v>355</v>
      </c>
      <c r="I22" s="15">
        <f t="shared" si="2"/>
        <v>804.32557746478881</v>
      </c>
      <c r="J22" s="16">
        <f t="shared" si="3"/>
        <v>285535.58</v>
      </c>
    </row>
    <row r="23" spans="1:10" ht="71.25" customHeight="1" x14ac:dyDescent="0.2">
      <c r="A23" s="51" t="s">
        <v>63</v>
      </c>
      <c r="B23" s="29">
        <v>45</v>
      </c>
      <c r="C23" s="15">
        <f t="shared" si="0"/>
        <v>778.11022222222221</v>
      </c>
      <c r="D23" s="17">
        <v>35014.959999999999</v>
      </c>
      <c r="E23" s="8">
        <v>0</v>
      </c>
      <c r="F23" s="15">
        <v>0</v>
      </c>
      <c r="G23" s="17">
        <v>0</v>
      </c>
      <c r="H23" s="28">
        <f t="shared" si="1"/>
        <v>45</v>
      </c>
      <c r="I23" s="15">
        <f t="shared" si="2"/>
        <v>778.11022222222221</v>
      </c>
      <c r="J23" s="16">
        <f t="shared" si="3"/>
        <v>35014.959999999999</v>
      </c>
    </row>
    <row r="24" spans="1:10" ht="35.25" customHeight="1" x14ac:dyDescent="0.2">
      <c r="A24" s="51" t="s">
        <v>62</v>
      </c>
      <c r="B24" s="29">
        <v>85</v>
      </c>
      <c r="C24" s="15">
        <f t="shared" si="0"/>
        <v>831.22388235294113</v>
      </c>
      <c r="D24" s="17">
        <v>70654.03</v>
      </c>
      <c r="E24" s="8">
        <v>0</v>
      </c>
      <c r="F24" s="15">
        <v>0</v>
      </c>
      <c r="G24" s="17">
        <v>0</v>
      </c>
      <c r="H24" s="28">
        <f t="shared" si="1"/>
        <v>85</v>
      </c>
      <c r="I24" s="15">
        <f t="shared" si="2"/>
        <v>831.22388235294113</v>
      </c>
      <c r="J24" s="16">
        <f t="shared" si="3"/>
        <v>70654.03</v>
      </c>
    </row>
    <row r="25" spans="1:10" ht="21.75" customHeight="1" x14ac:dyDescent="0.2">
      <c r="A25" s="51" t="s">
        <v>61</v>
      </c>
      <c r="B25" s="29">
        <v>67</v>
      </c>
      <c r="C25" s="15">
        <f t="shared" si="0"/>
        <v>673.8146268656717</v>
      </c>
      <c r="D25" s="17">
        <v>45145.58</v>
      </c>
      <c r="E25" s="8">
        <v>0</v>
      </c>
      <c r="F25" s="15">
        <v>0</v>
      </c>
      <c r="G25" s="17">
        <v>0</v>
      </c>
      <c r="H25" s="28">
        <f t="shared" si="1"/>
        <v>67</v>
      </c>
      <c r="I25" s="15">
        <f t="shared" si="2"/>
        <v>673.8146268656717</v>
      </c>
      <c r="J25" s="16">
        <f t="shared" si="3"/>
        <v>45145.58</v>
      </c>
    </row>
    <row r="26" spans="1:10" ht="21.75" customHeight="1" x14ac:dyDescent="0.2">
      <c r="A26" s="51" t="s">
        <v>60</v>
      </c>
      <c r="B26" s="29">
        <v>112</v>
      </c>
      <c r="C26" s="15">
        <f t="shared" si="0"/>
        <v>916.23758928571431</v>
      </c>
      <c r="D26" s="17">
        <v>102618.61</v>
      </c>
      <c r="E26" s="8">
        <v>0</v>
      </c>
      <c r="F26" s="15">
        <v>0</v>
      </c>
      <c r="G26" s="17">
        <v>0</v>
      </c>
      <c r="H26" s="28">
        <f t="shared" si="1"/>
        <v>112</v>
      </c>
      <c r="I26" s="15">
        <f t="shared" si="2"/>
        <v>916.23758928571431</v>
      </c>
      <c r="J26" s="16">
        <f t="shared" si="3"/>
        <v>102618.61</v>
      </c>
    </row>
    <row r="27" spans="1:10" ht="22.5" customHeight="1" x14ac:dyDescent="0.2">
      <c r="A27" s="51" t="s">
        <v>59</v>
      </c>
      <c r="B27" s="29">
        <v>48</v>
      </c>
      <c r="C27" s="15">
        <f t="shared" si="0"/>
        <v>810.0575</v>
      </c>
      <c r="D27" s="17">
        <v>38882.76</v>
      </c>
      <c r="E27" s="8">
        <v>0</v>
      </c>
      <c r="F27" s="15">
        <v>0</v>
      </c>
      <c r="G27" s="17">
        <v>0</v>
      </c>
      <c r="H27" s="28">
        <f t="shared" si="1"/>
        <v>48</v>
      </c>
      <c r="I27" s="15">
        <f t="shared" si="2"/>
        <v>810.0575</v>
      </c>
      <c r="J27" s="16">
        <f t="shared" si="3"/>
        <v>38882.76</v>
      </c>
    </row>
    <row r="28" spans="1:10" ht="21.75" customHeight="1" x14ac:dyDescent="0.2">
      <c r="A28" s="51" t="s">
        <v>58</v>
      </c>
      <c r="B28" s="29">
        <v>4</v>
      </c>
      <c r="C28" s="15">
        <f t="shared" si="0"/>
        <v>604.74749999999995</v>
      </c>
      <c r="D28" s="17">
        <v>2418.9899999999998</v>
      </c>
      <c r="E28" s="8">
        <v>0</v>
      </c>
      <c r="F28" s="15">
        <v>0</v>
      </c>
      <c r="G28" s="17">
        <v>0</v>
      </c>
      <c r="H28" s="28">
        <f t="shared" si="1"/>
        <v>4</v>
      </c>
      <c r="I28" s="15">
        <f t="shared" si="2"/>
        <v>604.74749999999995</v>
      </c>
      <c r="J28" s="16">
        <f t="shared" si="3"/>
        <v>2418.9899999999998</v>
      </c>
    </row>
    <row r="29" spans="1:10" ht="22.5" customHeight="1" x14ac:dyDescent="0.2">
      <c r="A29" s="51" t="s">
        <v>57</v>
      </c>
      <c r="B29" s="29">
        <v>6</v>
      </c>
      <c r="C29" s="41">
        <f t="shared" si="0"/>
        <v>667.43999999999994</v>
      </c>
      <c r="D29" s="17">
        <v>4004.64</v>
      </c>
      <c r="E29" s="8">
        <v>0</v>
      </c>
      <c r="F29" s="41">
        <v>0</v>
      </c>
      <c r="G29" s="17">
        <v>0</v>
      </c>
      <c r="H29" s="29">
        <f t="shared" si="1"/>
        <v>6</v>
      </c>
      <c r="I29" s="41">
        <f t="shared" si="2"/>
        <v>667.43999999999994</v>
      </c>
      <c r="J29" s="17">
        <f t="shared" si="3"/>
        <v>4004.64</v>
      </c>
    </row>
    <row r="30" spans="1:10" ht="48" customHeight="1" x14ac:dyDescent="0.2">
      <c r="A30" s="51" t="s">
        <v>56</v>
      </c>
      <c r="B30" s="29">
        <v>474</v>
      </c>
      <c r="C30" s="41">
        <f t="shared" si="0"/>
        <v>868.49622362869206</v>
      </c>
      <c r="D30" s="17">
        <v>411667.21</v>
      </c>
      <c r="E30" s="8">
        <v>0</v>
      </c>
      <c r="F30" s="41">
        <v>0</v>
      </c>
      <c r="G30" s="17">
        <v>0</v>
      </c>
      <c r="H30" s="29">
        <f t="shared" si="1"/>
        <v>474</v>
      </c>
      <c r="I30" s="41">
        <f t="shared" si="2"/>
        <v>868.49622362869206</v>
      </c>
      <c r="J30" s="17">
        <f t="shared" si="3"/>
        <v>411667.21</v>
      </c>
    </row>
    <row r="31" spans="1:10" ht="46.5" customHeight="1" x14ac:dyDescent="0.2">
      <c r="A31" s="51" t="s">
        <v>34</v>
      </c>
      <c r="B31" s="29">
        <v>68</v>
      </c>
      <c r="C31" s="15">
        <f t="shared" si="0"/>
        <v>1086.575294117647</v>
      </c>
      <c r="D31" s="17">
        <v>73887.12</v>
      </c>
      <c r="E31" s="8">
        <v>0</v>
      </c>
      <c r="F31" s="15">
        <v>0</v>
      </c>
      <c r="G31" s="17">
        <v>0</v>
      </c>
      <c r="H31" s="28">
        <f t="shared" si="1"/>
        <v>68</v>
      </c>
      <c r="I31" s="15">
        <f t="shared" si="2"/>
        <v>1086.575294117647</v>
      </c>
      <c r="J31" s="16">
        <f t="shared" si="3"/>
        <v>73887.12</v>
      </c>
    </row>
    <row r="32" spans="1:10" ht="45.75" customHeight="1" x14ac:dyDescent="0.2">
      <c r="A32" s="51" t="s">
        <v>55</v>
      </c>
      <c r="B32" s="29">
        <v>244</v>
      </c>
      <c r="C32" s="15">
        <f t="shared" si="0"/>
        <v>828.04721311475407</v>
      </c>
      <c r="D32" s="17">
        <v>202043.51999999999</v>
      </c>
      <c r="E32" s="8">
        <v>0</v>
      </c>
      <c r="F32" s="15">
        <v>0</v>
      </c>
      <c r="G32" s="17">
        <v>0</v>
      </c>
      <c r="H32" s="28">
        <f t="shared" si="1"/>
        <v>244</v>
      </c>
      <c r="I32" s="15">
        <f t="shared" si="2"/>
        <v>828.04721311475407</v>
      </c>
      <c r="J32" s="16">
        <f t="shared" si="3"/>
        <v>202043.51999999999</v>
      </c>
    </row>
    <row r="33" spans="1:10" ht="47.25" customHeight="1" x14ac:dyDescent="0.2">
      <c r="A33" s="51" t="s">
        <v>54</v>
      </c>
      <c r="B33" s="29">
        <v>52</v>
      </c>
      <c r="C33" s="15">
        <f t="shared" si="0"/>
        <v>1118.6734615384614</v>
      </c>
      <c r="D33" s="17">
        <v>58171.02</v>
      </c>
      <c r="E33" s="8">
        <v>0</v>
      </c>
      <c r="F33" s="15">
        <v>0</v>
      </c>
      <c r="G33" s="17">
        <v>0</v>
      </c>
      <c r="H33" s="28">
        <f t="shared" si="1"/>
        <v>52</v>
      </c>
      <c r="I33" s="15">
        <f t="shared" si="2"/>
        <v>1118.6734615384614</v>
      </c>
      <c r="J33" s="16">
        <f t="shared" si="3"/>
        <v>58171.02</v>
      </c>
    </row>
    <row r="34" spans="1:10" ht="71.25" customHeight="1" x14ac:dyDescent="0.2">
      <c r="A34" s="51" t="s">
        <v>53</v>
      </c>
      <c r="B34" s="29">
        <v>73</v>
      </c>
      <c r="C34" s="15">
        <f t="shared" si="0"/>
        <v>817.51479452054798</v>
      </c>
      <c r="D34" s="17">
        <v>59678.58</v>
      </c>
      <c r="E34" s="8">
        <v>0</v>
      </c>
      <c r="F34" s="15">
        <v>0</v>
      </c>
      <c r="G34" s="17">
        <v>0</v>
      </c>
      <c r="H34" s="28">
        <f t="shared" si="1"/>
        <v>73</v>
      </c>
      <c r="I34" s="15">
        <f t="shared" si="2"/>
        <v>817.51479452054798</v>
      </c>
      <c r="J34" s="16">
        <f t="shared" si="3"/>
        <v>59678.58</v>
      </c>
    </row>
    <row r="35" spans="1:10" ht="69" customHeight="1" x14ac:dyDescent="0.2">
      <c r="A35" s="51" t="s">
        <v>38</v>
      </c>
      <c r="B35" s="29">
        <v>18</v>
      </c>
      <c r="C35" s="15">
        <f t="shared" si="0"/>
        <v>1000.2866666666666</v>
      </c>
      <c r="D35" s="17">
        <v>18005.16</v>
      </c>
      <c r="E35" s="8">
        <v>0</v>
      </c>
      <c r="F35" s="15">
        <v>0</v>
      </c>
      <c r="G35" s="17">
        <v>0</v>
      </c>
      <c r="H35" s="28">
        <f t="shared" si="1"/>
        <v>18</v>
      </c>
      <c r="I35" s="15">
        <f t="shared" si="2"/>
        <v>1000.2866666666666</v>
      </c>
      <c r="J35" s="16">
        <f t="shared" si="3"/>
        <v>18005.16</v>
      </c>
    </row>
    <row r="36" spans="1:10" ht="38.25" customHeight="1" x14ac:dyDescent="0.2">
      <c r="A36" s="51" t="s">
        <v>52</v>
      </c>
      <c r="B36" s="29">
        <v>60</v>
      </c>
      <c r="C36" s="15">
        <f t="shared" si="0"/>
        <v>777.11716666666666</v>
      </c>
      <c r="D36" s="17">
        <v>46627.03</v>
      </c>
      <c r="E36" s="8">
        <v>0</v>
      </c>
      <c r="F36" s="15">
        <v>0</v>
      </c>
      <c r="G36" s="17">
        <v>0</v>
      </c>
      <c r="H36" s="28">
        <f t="shared" si="1"/>
        <v>60</v>
      </c>
      <c r="I36" s="15">
        <f t="shared" si="2"/>
        <v>777.11716666666666</v>
      </c>
      <c r="J36" s="16">
        <f t="shared" si="3"/>
        <v>46627.03</v>
      </c>
    </row>
    <row r="37" spans="1:10" ht="23.25" customHeight="1" x14ac:dyDescent="0.2">
      <c r="A37" s="51" t="s">
        <v>51</v>
      </c>
      <c r="B37" s="29">
        <v>308</v>
      </c>
      <c r="C37" s="15">
        <f t="shared" si="0"/>
        <v>544.23788961038963</v>
      </c>
      <c r="D37" s="17">
        <v>167625.26999999999</v>
      </c>
      <c r="E37" s="8">
        <v>7</v>
      </c>
      <c r="F37" s="15">
        <f>G37/E37</f>
        <v>79.424285714285716</v>
      </c>
      <c r="G37" s="17">
        <v>555.97</v>
      </c>
      <c r="H37" s="28">
        <f t="shared" si="1"/>
        <v>315</v>
      </c>
      <c r="I37" s="15">
        <f t="shared" si="2"/>
        <v>533.90869841269841</v>
      </c>
      <c r="J37" s="16">
        <f t="shared" si="3"/>
        <v>168181.24</v>
      </c>
    </row>
    <row r="38" spans="1:10" ht="23.25" customHeight="1" x14ac:dyDescent="0.2">
      <c r="A38" s="51" t="s">
        <v>50</v>
      </c>
      <c r="B38" s="29">
        <v>187</v>
      </c>
      <c r="C38" s="15">
        <f t="shared" si="0"/>
        <v>603.68272727272722</v>
      </c>
      <c r="D38" s="17">
        <v>112888.67</v>
      </c>
      <c r="E38" s="8">
        <v>0</v>
      </c>
      <c r="F38" s="15">
        <v>0</v>
      </c>
      <c r="G38" s="17">
        <v>0</v>
      </c>
      <c r="H38" s="28">
        <f t="shared" si="1"/>
        <v>187</v>
      </c>
      <c r="I38" s="15">
        <f t="shared" si="2"/>
        <v>603.68272727272722</v>
      </c>
      <c r="J38" s="16">
        <f t="shared" si="3"/>
        <v>112888.67</v>
      </c>
    </row>
    <row r="39" spans="1:10" ht="23.25" customHeight="1" x14ac:dyDescent="0.2">
      <c r="A39" s="51" t="s">
        <v>49</v>
      </c>
      <c r="B39" s="29">
        <v>72</v>
      </c>
      <c r="C39" s="15">
        <f t="shared" si="0"/>
        <v>639.85861111111114</v>
      </c>
      <c r="D39" s="17">
        <v>46069.82</v>
      </c>
      <c r="E39" s="8">
        <v>0</v>
      </c>
      <c r="F39" s="15">
        <v>0</v>
      </c>
      <c r="G39" s="17">
        <v>0</v>
      </c>
      <c r="H39" s="28">
        <f t="shared" si="1"/>
        <v>72</v>
      </c>
      <c r="I39" s="15">
        <f t="shared" si="2"/>
        <v>639.85861111111114</v>
      </c>
      <c r="J39" s="16">
        <f t="shared" si="3"/>
        <v>46069.82</v>
      </c>
    </row>
    <row r="40" spans="1:10" ht="23.25" customHeight="1" x14ac:dyDescent="0.2">
      <c r="A40" s="51" t="s">
        <v>48</v>
      </c>
      <c r="B40" s="29">
        <v>26</v>
      </c>
      <c r="C40" s="15">
        <f t="shared" si="0"/>
        <v>542.33269230769224</v>
      </c>
      <c r="D40" s="17">
        <v>14100.65</v>
      </c>
      <c r="E40" s="8">
        <v>0</v>
      </c>
      <c r="F40" s="15">
        <v>0</v>
      </c>
      <c r="G40" s="17">
        <v>0</v>
      </c>
      <c r="H40" s="28">
        <f t="shared" si="1"/>
        <v>26</v>
      </c>
      <c r="I40" s="15">
        <f t="shared" si="2"/>
        <v>542.33269230769224</v>
      </c>
      <c r="J40" s="16">
        <f t="shared" si="3"/>
        <v>14100.65</v>
      </c>
    </row>
    <row r="41" spans="1:10" ht="23.25" customHeight="1" x14ac:dyDescent="0.2">
      <c r="A41" s="51" t="s">
        <v>47</v>
      </c>
      <c r="B41" s="29">
        <v>21</v>
      </c>
      <c r="C41" s="15">
        <f t="shared" si="0"/>
        <v>638.67095238095237</v>
      </c>
      <c r="D41" s="17">
        <v>13412.09</v>
      </c>
      <c r="E41" s="8">
        <v>0</v>
      </c>
      <c r="F41" s="15">
        <v>0</v>
      </c>
      <c r="G41" s="17">
        <v>0</v>
      </c>
      <c r="H41" s="28">
        <f t="shared" si="1"/>
        <v>21</v>
      </c>
      <c r="I41" s="15">
        <f t="shared" si="2"/>
        <v>638.67095238095237</v>
      </c>
      <c r="J41" s="16">
        <f t="shared" si="3"/>
        <v>13412.09</v>
      </c>
    </row>
    <row r="42" spans="1:10" ht="23.25" customHeight="1" x14ac:dyDescent="0.2">
      <c r="A42" s="51" t="s">
        <v>46</v>
      </c>
      <c r="B42" s="29">
        <v>4</v>
      </c>
      <c r="C42" s="41">
        <f t="shared" si="0"/>
        <v>567.4</v>
      </c>
      <c r="D42" s="17">
        <v>2269.6</v>
      </c>
      <c r="E42" s="8">
        <v>0</v>
      </c>
      <c r="F42" s="41">
        <v>0</v>
      </c>
      <c r="G42" s="17">
        <v>0</v>
      </c>
      <c r="H42" s="29">
        <f t="shared" si="1"/>
        <v>4</v>
      </c>
      <c r="I42" s="41">
        <f t="shared" si="2"/>
        <v>567.4</v>
      </c>
      <c r="J42" s="17">
        <f t="shared" si="3"/>
        <v>2269.6</v>
      </c>
    </row>
    <row r="43" spans="1:10" ht="30.75" customHeight="1" x14ac:dyDescent="0.2">
      <c r="A43" s="51" t="s">
        <v>80</v>
      </c>
      <c r="B43" s="29">
        <v>27</v>
      </c>
      <c r="C43" s="41">
        <f t="shared" si="0"/>
        <v>1405.5766666666666</v>
      </c>
      <c r="D43" s="17">
        <v>37950.57</v>
      </c>
      <c r="E43" s="8">
        <v>0</v>
      </c>
      <c r="F43" s="41">
        <v>0</v>
      </c>
      <c r="G43" s="17">
        <v>0</v>
      </c>
      <c r="H43" s="29">
        <f t="shared" si="1"/>
        <v>27</v>
      </c>
      <c r="I43" s="41">
        <f t="shared" si="2"/>
        <v>1405.5766666666666</v>
      </c>
      <c r="J43" s="17">
        <f t="shared" si="3"/>
        <v>37950.57</v>
      </c>
    </row>
    <row r="44" spans="1:10" ht="69.75" customHeight="1" x14ac:dyDescent="0.2">
      <c r="A44" s="51" t="s">
        <v>79</v>
      </c>
      <c r="B44" s="29">
        <v>4</v>
      </c>
      <c r="C44" s="41">
        <f t="shared" si="0"/>
        <v>739.64</v>
      </c>
      <c r="D44" s="17">
        <v>2958.56</v>
      </c>
      <c r="E44" s="8">
        <v>0</v>
      </c>
      <c r="F44" s="41">
        <v>0</v>
      </c>
      <c r="G44" s="17">
        <v>0</v>
      </c>
      <c r="H44" s="29">
        <f t="shared" si="1"/>
        <v>4</v>
      </c>
      <c r="I44" s="41">
        <f t="shared" si="2"/>
        <v>739.64</v>
      </c>
      <c r="J44" s="17">
        <f t="shared" si="3"/>
        <v>2958.56</v>
      </c>
    </row>
    <row r="45" spans="1:10" ht="69.75" customHeight="1" thickBot="1" x14ac:dyDescent="0.25">
      <c r="A45" s="50" t="s">
        <v>78</v>
      </c>
      <c r="B45" s="30">
        <v>1</v>
      </c>
      <c r="C45" s="49">
        <f t="shared" si="0"/>
        <v>1382.18</v>
      </c>
      <c r="D45" s="18">
        <v>1382.18</v>
      </c>
      <c r="E45" s="10">
        <v>0</v>
      </c>
      <c r="F45" s="49">
        <v>0</v>
      </c>
      <c r="G45" s="18">
        <v>0</v>
      </c>
      <c r="H45" s="30">
        <f t="shared" si="1"/>
        <v>1</v>
      </c>
      <c r="I45" s="49">
        <f t="shared" si="2"/>
        <v>1382.18</v>
      </c>
      <c r="J45" s="18">
        <f t="shared" si="3"/>
        <v>1382.18</v>
      </c>
    </row>
    <row r="46" spans="1:10" ht="35.25" customHeight="1" thickBot="1" x14ac:dyDescent="0.25">
      <c r="A46" s="11" t="s">
        <v>0</v>
      </c>
      <c r="B46" s="36">
        <f>SUM(B7:B45)</f>
        <v>20857</v>
      </c>
      <c r="C46" s="37">
        <f t="shared" si="0"/>
        <v>562.89575921752885</v>
      </c>
      <c r="D46" s="38">
        <f>SUM(D7:D45)</f>
        <v>11740316.85</v>
      </c>
      <c r="E46" s="39">
        <f>SUM(E7:E45)</f>
        <v>898</v>
      </c>
      <c r="F46" s="37">
        <f>G46/E46</f>
        <v>106.18541202672606</v>
      </c>
      <c r="G46" s="40">
        <f>SUM(G7:G45)</f>
        <v>95354.5</v>
      </c>
      <c r="H46" s="36">
        <f t="shared" si="1"/>
        <v>21755</v>
      </c>
      <c r="I46" s="37">
        <f t="shared" si="2"/>
        <v>544.04373017697083</v>
      </c>
      <c r="J46" s="38">
        <f t="shared" si="3"/>
        <v>11835671.35</v>
      </c>
    </row>
    <row r="47" spans="1:10" ht="24.75" customHeight="1" x14ac:dyDescent="0.2">
      <c r="A47" s="59" t="s">
        <v>77</v>
      </c>
      <c r="B47" s="60"/>
      <c r="C47" s="60"/>
      <c r="D47" s="60"/>
      <c r="E47" s="60"/>
      <c r="F47" s="60"/>
      <c r="G47" s="60"/>
      <c r="H47" s="60"/>
      <c r="I47" s="60"/>
      <c r="J47" s="60"/>
    </row>
    <row r="48" spans="1:10" x14ac:dyDescent="0.2">
      <c r="A48" s="48"/>
    </row>
    <row r="49" spans="1:1" x14ac:dyDescent="0.2">
      <c r="A49" s="48"/>
    </row>
    <row r="50" spans="1:1" x14ac:dyDescent="0.2">
      <c r="A50" s="48"/>
    </row>
    <row r="51" spans="1:1" x14ac:dyDescent="0.2">
      <c r="A51" s="48"/>
    </row>
    <row r="52" spans="1:1" x14ac:dyDescent="0.2">
      <c r="A52" s="48"/>
    </row>
    <row r="53" spans="1:1" x14ac:dyDescent="0.2">
      <c r="A53" s="48"/>
    </row>
    <row r="54" spans="1:1" x14ac:dyDescent="0.2">
      <c r="A54" s="48"/>
    </row>
    <row r="55" spans="1:1" x14ac:dyDescent="0.2">
      <c r="A55" s="48"/>
    </row>
    <row r="56" spans="1:1" x14ac:dyDescent="0.2">
      <c r="A56" s="48"/>
    </row>
    <row r="57" spans="1:1" x14ac:dyDescent="0.2">
      <c r="A57" s="48"/>
    </row>
    <row r="58" spans="1:1" x14ac:dyDescent="0.2">
      <c r="A58" s="48"/>
    </row>
    <row r="59" spans="1:1" x14ac:dyDescent="0.2">
      <c r="A59" s="48"/>
    </row>
    <row r="60" spans="1:1" x14ac:dyDescent="0.2">
      <c r="A60" s="48"/>
    </row>
    <row r="61" spans="1:1" x14ac:dyDescent="0.2">
      <c r="A61" s="48"/>
    </row>
    <row r="62" spans="1:1" x14ac:dyDescent="0.2">
      <c r="A62" s="48"/>
    </row>
    <row r="63" spans="1:1" x14ac:dyDescent="0.2">
      <c r="A63" s="48"/>
    </row>
    <row r="64" spans="1:1" x14ac:dyDescent="0.2">
      <c r="A64" s="48"/>
    </row>
    <row r="65" spans="1:1" x14ac:dyDescent="0.2">
      <c r="A65" s="48"/>
    </row>
    <row r="66" spans="1:1" x14ac:dyDescent="0.2">
      <c r="A66" s="48"/>
    </row>
    <row r="67" spans="1:1" x14ac:dyDescent="0.2">
      <c r="A67" s="48"/>
    </row>
    <row r="68" spans="1:1" x14ac:dyDescent="0.2">
      <c r="A68" s="48"/>
    </row>
    <row r="69" spans="1:1" x14ac:dyDescent="0.2">
      <c r="A69" s="48"/>
    </row>
    <row r="70" spans="1:1" x14ac:dyDescent="0.2">
      <c r="A70" s="48"/>
    </row>
    <row r="71" spans="1:1" x14ac:dyDescent="0.2">
      <c r="A71" s="48"/>
    </row>
    <row r="72" spans="1:1" x14ac:dyDescent="0.2">
      <c r="A72" s="48"/>
    </row>
    <row r="73" spans="1:1" x14ac:dyDescent="0.2">
      <c r="A73" s="48"/>
    </row>
    <row r="74" spans="1:1" x14ac:dyDescent="0.2">
      <c r="A74" s="48"/>
    </row>
    <row r="75" spans="1:1" x14ac:dyDescent="0.2">
      <c r="A75" s="48"/>
    </row>
    <row r="76" spans="1:1" x14ac:dyDescent="0.2">
      <c r="A76" s="48"/>
    </row>
    <row r="77" spans="1:1" x14ac:dyDescent="0.2">
      <c r="A77" s="48"/>
    </row>
    <row r="78" spans="1:1" x14ac:dyDescent="0.2">
      <c r="A78" s="48"/>
    </row>
    <row r="79" spans="1:1" x14ac:dyDescent="0.2">
      <c r="A79" s="48"/>
    </row>
    <row r="80" spans="1:1" x14ac:dyDescent="0.2">
      <c r="A80" s="48"/>
    </row>
    <row r="81" spans="1:1" x14ac:dyDescent="0.2">
      <c r="A81" s="48"/>
    </row>
    <row r="82" spans="1:1" x14ac:dyDescent="0.2">
      <c r="A82" s="48"/>
    </row>
    <row r="83" spans="1:1" x14ac:dyDescent="0.2">
      <c r="A83" s="48"/>
    </row>
    <row r="84" spans="1:1" x14ac:dyDescent="0.2">
      <c r="A84" s="48"/>
    </row>
    <row r="85" spans="1:1" x14ac:dyDescent="0.2">
      <c r="A85" s="48"/>
    </row>
    <row r="86" spans="1:1" x14ac:dyDescent="0.2">
      <c r="A86" s="48"/>
    </row>
    <row r="87" spans="1:1" x14ac:dyDescent="0.2">
      <c r="A87" s="48"/>
    </row>
    <row r="88" spans="1:1" x14ac:dyDescent="0.2">
      <c r="A88" s="48"/>
    </row>
    <row r="89" spans="1:1" x14ac:dyDescent="0.2">
      <c r="A89" s="48"/>
    </row>
    <row r="90" spans="1:1" x14ac:dyDescent="0.2">
      <c r="A90" s="48"/>
    </row>
    <row r="91" spans="1:1" x14ac:dyDescent="0.2">
      <c r="A91" s="48"/>
    </row>
    <row r="92" spans="1:1" x14ac:dyDescent="0.2">
      <c r="A92" s="48"/>
    </row>
    <row r="93" spans="1:1" x14ac:dyDescent="0.2">
      <c r="A93" s="48"/>
    </row>
    <row r="94" spans="1:1" x14ac:dyDescent="0.2">
      <c r="A94" s="48"/>
    </row>
    <row r="95" spans="1:1" x14ac:dyDescent="0.2">
      <c r="A95" s="48"/>
    </row>
    <row r="96" spans="1:1" x14ac:dyDescent="0.2">
      <c r="A96" s="48"/>
    </row>
    <row r="97" spans="1:1" x14ac:dyDescent="0.2">
      <c r="A97" s="48"/>
    </row>
    <row r="98" spans="1:1" x14ac:dyDescent="0.2">
      <c r="A98" s="48"/>
    </row>
    <row r="99" spans="1:1" x14ac:dyDescent="0.2">
      <c r="A99" s="48"/>
    </row>
    <row r="100" spans="1:1" x14ac:dyDescent="0.2">
      <c r="A100" s="48"/>
    </row>
    <row r="101" spans="1:1" x14ac:dyDescent="0.2">
      <c r="A101" s="48"/>
    </row>
    <row r="102" spans="1:1" x14ac:dyDescent="0.2">
      <c r="A102" s="48"/>
    </row>
    <row r="103" spans="1:1" x14ac:dyDescent="0.2">
      <c r="A103" s="48"/>
    </row>
    <row r="104" spans="1:1" x14ac:dyDescent="0.2">
      <c r="A104" s="48"/>
    </row>
    <row r="105" spans="1:1" x14ac:dyDescent="0.2">
      <c r="A105" s="48"/>
    </row>
    <row r="106" spans="1:1" x14ac:dyDescent="0.2">
      <c r="A106" s="48"/>
    </row>
    <row r="107" spans="1:1" x14ac:dyDescent="0.2">
      <c r="A107" s="48"/>
    </row>
    <row r="108" spans="1:1" x14ac:dyDescent="0.2">
      <c r="A108" s="48"/>
    </row>
    <row r="109" spans="1:1" x14ac:dyDescent="0.2">
      <c r="A109" s="48"/>
    </row>
    <row r="110" spans="1:1" x14ac:dyDescent="0.2">
      <c r="A110" s="48"/>
    </row>
    <row r="111" spans="1:1" x14ac:dyDescent="0.2">
      <c r="A111" s="48"/>
    </row>
    <row r="112" spans="1:1" x14ac:dyDescent="0.2">
      <c r="A112" s="48"/>
    </row>
    <row r="113" spans="1:1" x14ac:dyDescent="0.2">
      <c r="A113" s="48"/>
    </row>
    <row r="114" spans="1:1" x14ac:dyDescent="0.2">
      <c r="A114" s="48"/>
    </row>
    <row r="115" spans="1:1" x14ac:dyDescent="0.2">
      <c r="A115" s="48"/>
    </row>
    <row r="116" spans="1:1" x14ac:dyDescent="0.2">
      <c r="A116" s="48"/>
    </row>
    <row r="117" spans="1:1" x14ac:dyDescent="0.2">
      <c r="A117" s="48"/>
    </row>
    <row r="118" spans="1:1" x14ac:dyDescent="0.2">
      <c r="A118" s="48"/>
    </row>
    <row r="119" spans="1:1" x14ac:dyDescent="0.2">
      <c r="A119" s="48"/>
    </row>
    <row r="120" spans="1:1" x14ac:dyDescent="0.2">
      <c r="A120" s="48"/>
    </row>
    <row r="121" spans="1:1" x14ac:dyDescent="0.2">
      <c r="A121" s="48"/>
    </row>
    <row r="122" spans="1:1" x14ac:dyDescent="0.2">
      <c r="A122" s="48"/>
    </row>
    <row r="123" spans="1:1" x14ac:dyDescent="0.2">
      <c r="A123" s="48"/>
    </row>
    <row r="124" spans="1:1" x14ac:dyDescent="0.2">
      <c r="A124" s="48"/>
    </row>
    <row r="125" spans="1:1" x14ac:dyDescent="0.2">
      <c r="A125" s="48"/>
    </row>
    <row r="126" spans="1:1" x14ac:dyDescent="0.2">
      <c r="A126" s="48"/>
    </row>
    <row r="127" spans="1:1" x14ac:dyDescent="0.2">
      <c r="A127" s="48"/>
    </row>
    <row r="128" spans="1:1" x14ac:dyDescent="0.2">
      <c r="A128" s="48"/>
    </row>
    <row r="129" spans="1:1" x14ac:dyDescent="0.2">
      <c r="A129" s="48"/>
    </row>
    <row r="130" spans="1:1" x14ac:dyDescent="0.2">
      <c r="A130" s="48"/>
    </row>
    <row r="131" spans="1:1" x14ac:dyDescent="0.2">
      <c r="A131" s="48"/>
    </row>
    <row r="132" spans="1:1" x14ac:dyDescent="0.2">
      <c r="A132" s="48"/>
    </row>
    <row r="133" spans="1:1" x14ac:dyDescent="0.2">
      <c r="A133" s="48"/>
    </row>
    <row r="134" spans="1:1" x14ac:dyDescent="0.2">
      <c r="A134" s="48"/>
    </row>
    <row r="135" spans="1:1" x14ac:dyDescent="0.2">
      <c r="A135" s="48"/>
    </row>
    <row r="136" spans="1:1" x14ac:dyDescent="0.2">
      <c r="A136" s="48"/>
    </row>
    <row r="137" spans="1:1" x14ac:dyDescent="0.2">
      <c r="A137" s="48"/>
    </row>
    <row r="138" spans="1:1" x14ac:dyDescent="0.2">
      <c r="A138" s="48"/>
    </row>
    <row r="139" spans="1:1" x14ac:dyDescent="0.2">
      <c r="A139" s="48"/>
    </row>
    <row r="140" spans="1:1" x14ac:dyDescent="0.2">
      <c r="A140" s="48"/>
    </row>
    <row r="141" spans="1:1" x14ac:dyDescent="0.2">
      <c r="A141" s="48"/>
    </row>
    <row r="142" spans="1:1" x14ac:dyDescent="0.2">
      <c r="A142" s="48"/>
    </row>
    <row r="143" spans="1:1" x14ac:dyDescent="0.2">
      <c r="A143" s="48"/>
    </row>
    <row r="144" spans="1:1" x14ac:dyDescent="0.2">
      <c r="A144" s="48"/>
    </row>
    <row r="145" spans="1:1" x14ac:dyDescent="0.2">
      <c r="A145" s="48"/>
    </row>
    <row r="146" spans="1:1" x14ac:dyDescent="0.2">
      <c r="A146" s="48"/>
    </row>
    <row r="147" spans="1:1" x14ac:dyDescent="0.2">
      <c r="A147" s="48"/>
    </row>
    <row r="148" spans="1:1" x14ac:dyDescent="0.2">
      <c r="A148" s="48"/>
    </row>
    <row r="149" spans="1:1" x14ac:dyDescent="0.2">
      <c r="A149" s="48"/>
    </row>
    <row r="150" spans="1:1" x14ac:dyDescent="0.2">
      <c r="A150" s="48"/>
    </row>
    <row r="151" spans="1:1" x14ac:dyDescent="0.2">
      <c r="A151" s="48"/>
    </row>
    <row r="152" spans="1:1" x14ac:dyDescent="0.2">
      <c r="A152" s="48"/>
    </row>
    <row r="153" spans="1:1" x14ac:dyDescent="0.2">
      <c r="A153" s="48"/>
    </row>
    <row r="154" spans="1:1" x14ac:dyDescent="0.2">
      <c r="A154" s="48"/>
    </row>
    <row r="155" spans="1:1" x14ac:dyDescent="0.2">
      <c r="A155" s="48"/>
    </row>
    <row r="156" spans="1:1" x14ac:dyDescent="0.2">
      <c r="A156" s="48"/>
    </row>
    <row r="157" spans="1:1" x14ac:dyDescent="0.2">
      <c r="A157" s="48"/>
    </row>
    <row r="158" spans="1:1" x14ac:dyDescent="0.2">
      <c r="A158" s="48"/>
    </row>
    <row r="159" spans="1:1" x14ac:dyDescent="0.2">
      <c r="A159" s="48"/>
    </row>
    <row r="160" spans="1:1" x14ac:dyDescent="0.2">
      <c r="A160" s="48"/>
    </row>
    <row r="161" spans="1:1" x14ac:dyDescent="0.2">
      <c r="A161" s="48"/>
    </row>
    <row r="162" spans="1:1" x14ac:dyDescent="0.2">
      <c r="A162" s="48"/>
    </row>
    <row r="163" spans="1:1" x14ac:dyDescent="0.2">
      <c r="A163" s="48"/>
    </row>
    <row r="164" spans="1:1" x14ac:dyDescent="0.2">
      <c r="A164" s="48"/>
    </row>
    <row r="165" spans="1:1" x14ac:dyDescent="0.2">
      <c r="A165" s="48"/>
    </row>
    <row r="166" spans="1:1" x14ac:dyDescent="0.2">
      <c r="A166" s="48"/>
    </row>
    <row r="167" spans="1:1" x14ac:dyDescent="0.2">
      <c r="A167" s="48"/>
    </row>
    <row r="168" spans="1:1" x14ac:dyDescent="0.2">
      <c r="A168" s="48"/>
    </row>
    <row r="169" spans="1:1" x14ac:dyDescent="0.2">
      <c r="A169" s="48"/>
    </row>
    <row r="170" spans="1:1" x14ac:dyDescent="0.2">
      <c r="A170" s="48"/>
    </row>
    <row r="171" spans="1:1" x14ac:dyDescent="0.2">
      <c r="A171" s="48"/>
    </row>
    <row r="172" spans="1:1" x14ac:dyDescent="0.2">
      <c r="A172" s="48"/>
    </row>
    <row r="173" spans="1:1" x14ac:dyDescent="0.2">
      <c r="A173" s="48"/>
    </row>
    <row r="174" spans="1:1" x14ac:dyDescent="0.2">
      <c r="A174" s="48"/>
    </row>
    <row r="175" spans="1:1" x14ac:dyDescent="0.2">
      <c r="A175" s="48"/>
    </row>
    <row r="176" spans="1:1" x14ac:dyDescent="0.2">
      <c r="A176" s="48"/>
    </row>
    <row r="177" spans="1:1" x14ac:dyDescent="0.2">
      <c r="A177" s="48"/>
    </row>
    <row r="178" spans="1:1" x14ac:dyDescent="0.2">
      <c r="A178" s="48"/>
    </row>
    <row r="179" spans="1:1" x14ac:dyDescent="0.2">
      <c r="A179" s="48"/>
    </row>
    <row r="180" spans="1:1" x14ac:dyDescent="0.2">
      <c r="A180" s="48"/>
    </row>
    <row r="181" spans="1:1" x14ac:dyDescent="0.2">
      <c r="A181" s="48"/>
    </row>
    <row r="182" spans="1:1" x14ac:dyDescent="0.2">
      <c r="A182" s="48"/>
    </row>
    <row r="183" spans="1:1" x14ac:dyDescent="0.2">
      <c r="A183" s="48"/>
    </row>
    <row r="184" spans="1:1" x14ac:dyDescent="0.2">
      <c r="A184" s="48"/>
    </row>
    <row r="185" spans="1:1" x14ac:dyDescent="0.2">
      <c r="A185" s="48"/>
    </row>
    <row r="186" spans="1:1" x14ac:dyDescent="0.2">
      <c r="A186" s="48"/>
    </row>
    <row r="187" spans="1:1" x14ac:dyDescent="0.2">
      <c r="A187" s="48"/>
    </row>
    <row r="188" spans="1:1" x14ac:dyDescent="0.2">
      <c r="A188" s="48"/>
    </row>
    <row r="189" spans="1:1" x14ac:dyDescent="0.2">
      <c r="A189" s="48"/>
    </row>
    <row r="190" spans="1:1" x14ac:dyDescent="0.2">
      <c r="A190" s="48"/>
    </row>
    <row r="191" spans="1:1" x14ac:dyDescent="0.2">
      <c r="A191" s="48"/>
    </row>
    <row r="192" spans="1:1" x14ac:dyDescent="0.2">
      <c r="A192" s="48"/>
    </row>
    <row r="193" spans="1:1" x14ac:dyDescent="0.2">
      <c r="A193" s="48"/>
    </row>
    <row r="194" spans="1:1" x14ac:dyDescent="0.2">
      <c r="A194" s="48"/>
    </row>
    <row r="195" spans="1:1" x14ac:dyDescent="0.2">
      <c r="A195" s="48"/>
    </row>
    <row r="196" spans="1:1" x14ac:dyDescent="0.2">
      <c r="A196" s="48"/>
    </row>
    <row r="197" spans="1:1" x14ac:dyDescent="0.2">
      <c r="A197" s="48"/>
    </row>
    <row r="198" spans="1:1" x14ac:dyDescent="0.2">
      <c r="A198" s="48"/>
    </row>
    <row r="199" spans="1:1" x14ac:dyDescent="0.2">
      <c r="A199" s="48"/>
    </row>
    <row r="200" spans="1:1" x14ac:dyDescent="0.2">
      <c r="A200" s="48"/>
    </row>
    <row r="201" spans="1:1" x14ac:dyDescent="0.2">
      <c r="A201" s="48"/>
    </row>
    <row r="202" spans="1:1" x14ac:dyDescent="0.2">
      <c r="A202" s="48"/>
    </row>
    <row r="203" spans="1:1" x14ac:dyDescent="0.2">
      <c r="A203" s="48"/>
    </row>
    <row r="204" spans="1:1" x14ac:dyDescent="0.2">
      <c r="A204" s="48"/>
    </row>
    <row r="205" spans="1:1" x14ac:dyDescent="0.2">
      <c r="A205" s="48"/>
    </row>
    <row r="206" spans="1:1" x14ac:dyDescent="0.2">
      <c r="A206" s="48"/>
    </row>
    <row r="207" spans="1:1" x14ac:dyDescent="0.2">
      <c r="A207" s="48"/>
    </row>
    <row r="208" spans="1:1" x14ac:dyDescent="0.2">
      <c r="A208" s="48"/>
    </row>
    <row r="209" spans="1:1" x14ac:dyDescent="0.2">
      <c r="A209" s="48"/>
    </row>
    <row r="210" spans="1:1" x14ac:dyDescent="0.2">
      <c r="A210" s="48"/>
    </row>
    <row r="211" spans="1:1" x14ac:dyDescent="0.2">
      <c r="A211" s="48"/>
    </row>
    <row r="212" spans="1:1" x14ac:dyDescent="0.2">
      <c r="A212" s="48"/>
    </row>
    <row r="213" spans="1:1" x14ac:dyDescent="0.2">
      <c r="A213" s="48"/>
    </row>
    <row r="214" spans="1:1" x14ac:dyDescent="0.2">
      <c r="A214" s="48"/>
    </row>
    <row r="215" spans="1:1" x14ac:dyDescent="0.2">
      <c r="A215" s="48"/>
    </row>
    <row r="216" spans="1:1" x14ac:dyDescent="0.2">
      <c r="A216" s="48"/>
    </row>
    <row r="217" spans="1:1" x14ac:dyDescent="0.2">
      <c r="A217" s="48"/>
    </row>
    <row r="218" spans="1:1" x14ac:dyDescent="0.2">
      <c r="A218" s="48"/>
    </row>
    <row r="219" spans="1:1" x14ac:dyDescent="0.2">
      <c r="A219" s="48"/>
    </row>
    <row r="220" spans="1:1" x14ac:dyDescent="0.2">
      <c r="A220" s="48"/>
    </row>
    <row r="221" spans="1:1" x14ac:dyDescent="0.2">
      <c r="A221" s="48"/>
    </row>
    <row r="222" spans="1:1" x14ac:dyDescent="0.2">
      <c r="A222" s="48"/>
    </row>
    <row r="223" spans="1:1" x14ac:dyDescent="0.2">
      <c r="A223" s="48"/>
    </row>
    <row r="224" spans="1:1" x14ac:dyDescent="0.2">
      <c r="A224" s="48"/>
    </row>
    <row r="225" spans="1:1" x14ac:dyDescent="0.2">
      <c r="A225" s="48"/>
    </row>
    <row r="226" spans="1:1" x14ac:dyDescent="0.2">
      <c r="A226" s="48"/>
    </row>
    <row r="227" spans="1:1" x14ac:dyDescent="0.2">
      <c r="A227" s="48"/>
    </row>
    <row r="228" spans="1:1" x14ac:dyDescent="0.2">
      <c r="A228" s="48"/>
    </row>
    <row r="229" spans="1:1" x14ac:dyDescent="0.2">
      <c r="A229" s="48"/>
    </row>
    <row r="230" spans="1:1" x14ac:dyDescent="0.2">
      <c r="A230" s="48"/>
    </row>
    <row r="231" spans="1:1" x14ac:dyDescent="0.2">
      <c r="A231" s="48"/>
    </row>
    <row r="232" spans="1:1" x14ac:dyDescent="0.2">
      <c r="A232" s="48"/>
    </row>
    <row r="233" spans="1:1" x14ac:dyDescent="0.2">
      <c r="A233" s="48"/>
    </row>
    <row r="234" spans="1:1" x14ac:dyDescent="0.2">
      <c r="A234" s="48"/>
    </row>
    <row r="235" spans="1:1" x14ac:dyDescent="0.2">
      <c r="A235" s="48"/>
    </row>
    <row r="236" spans="1:1" x14ac:dyDescent="0.2">
      <c r="A236" s="48"/>
    </row>
    <row r="237" spans="1:1" x14ac:dyDescent="0.2">
      <c r="A237" s="48"/>
    </row>
    <row r="238" spans="1:1" x14ac:dyDescent="0.2">
      <c r="A238" s="48"/>
    </row>
    <row r="239" spans="1:1" x14ac:dyDescent="0.2">
      <c r="A239" s="48"/>
    </row>
    <row r="240" spans="1:1" x14ac:dyDescent="0.2">
      <c r="A240" s="48"/>
    </row>
    <row r="241" spans="1:1" x14ac:dyDescent="0.2">
      <c r="A241" s="48"/>
    </row>
    <row r="242" spans="1:1" x14ac:dyDescent="0.2">
      <c r="A242" s="48"/>
    </row>
    <row r="243" spans="1:1" x14ac:dyDescent="0.2">
      <c r="A243" s="48"/>
    </row>
    <row r="244" spans="1:1" x14ac:dyDescent="0.2">
      <c r="A244" s="48"/>
    </row>
    <row r="245" spans="1:1" x14ac:dyDescent="0.2">
      <c r="A245" s="48"/>
    </row>
    <row r="246" spans="1:1" x14ac:dyDescent="0.2">
      <c r="A246" s="48"/>
    </row>
    <row r="247" spans="1:1" x14ac:dyDescent="0.2">
      <c r="A247" s="48"/>
    </row>
    <row r="248" spans="1:1" x14ac:dyDescent="0.2">
      <c r="A248" s="48"/>
    </row>
    <row r="249" spans="1:1" x14ac:dyDescent="0.2">
      <c r="A249" s="48"/>
    </row>
    <row r="250" spans="1:1" x14ac:dyDescent="0.2">
      <c r="A250" s="48"/>
    </row>
    <row r="251" spans="1:1" x14ac:dyDescent="0.2">
      <c r="A251" s="48"/>
    </row>
    <row r="252" spans="1:1" x14ac:dyDescent="0.2">
      <c r="A252" s="48"/>
    </row>
    <row r="253" spans="1:1" x14ac:dyDescent="0.2">
      <c r="A253" s="48"/>
    </row>
    <row r="254" spans="1:1" x14ac:dyDescent="0.2">
      <c r="A254" s="48"/>
    </row>
    <row r="255" spans="1:1" x14ac:dyDescent="0.2">
      <c r="A255" s="48"/>
    </row>
    <row r="256" spans="1:1" x14ac:dyDescent="0.2">
      <c r="A256" s="48"/>
    </row>
    <row r="257" spans="1:1" x14ac:dyDescent="0.2">
      <c r="A257" s="48"/>
    </row>
    <row r="258" spans="1:1" x14ac:dyDescent="0.2">
      <c r="A258" s="48"/>
    </row>
    <row r="259" spans="1:1" x14ac:dyDescent="0.2">
      <c r="A259" s="48"/>
    </row>
  </sheetData>
  <mergeCells count="6">
    <mergeCell ref="A47:J47"/>
    <mergeCell ref="E5:G5"/>
    <mergeCell ref="H5:J5"/>
    <mergeCell ref="A3:J3"/>
    <mergeCell ref="A5:A6"/>
    <mergeCell ref="B5:D5"/>
  </mergeCells>
  <pageMargins left="0" right="0" top="0" bottom="0" header="0.31496062992126" footer="0.31496062992126"/>
  <pageSetup orientation="portrait" horizontalDpi="300" verticalDpi="300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3:K259"/>
  <sheetViews>
    <sheetView zoomScaleNormal="100" workbookViewId="0">
      <selection activeCell="K45" sqref="K45"/>
    </sheetView>
  </sheetViews>
  <sheetFormatPr defaultRowHeight="12.75" x14ac:dyDescent="0.2"/>
  <cols>
    <col min="1" max="1" width="3.28515625" customWidth="1"/>
    <col min="2" max="2" width="18.140625" style="3" customWidth="1"/>
    <col min="3" max="3" width="8.28515625" style="31" customWidth="1"/>
    <col min="4" max="4" width="9.85546875" style="19" bestFit="1" customWidth="1"/>
    <col min="5" max="5" width="11.28515625" style="19" bestFit="1" customWidth="1"/>
    <col min="6" max="6" width="7.85546875" customWidth="1"/>
    <col min="7" max="7" width="8.7109375" style="19" customWidth="1"/>
    <col min="8" max="8" width="9.140625" style="19"/>
    <col min="9" max="9" width="9.140625" style="31"/>
    <col min="10" max="10" width="10.28515625" style="19" customWidth="1"/>
    <col min="11" max="11" width="11" style="19" customWidth="1"/>
  </cols>
  <sheetData>
    <row r="3" spans="2:11" ht="19.5" customHeight="1" x14ac:dyDescent="0.25">
      <c r="B3" s="69" t="s">
        <v>2</v>
      </c>
      <c r="C3" s="70"/>
      <c r="D3" s="70"/>
      <c r="E3" s="70"/>
      <c r="F3" s="70"/>
      <c r="G3" s="70"/>
      <c r="H3" s="70"/>
      <c r="I3" s="70"/>
      <c r="J3" s="70"/>
      <c r="K3" s="70"/>
    </row>
    <row r="4" spans="2:11" ht="18.600000000000001" customHeight="1" thickBot="1" x14ac:dyDescent="0.3">
      <c r="B4" s="57"/>
    </row>
    <row r="5" spans="2:11" ht="16.5" customHeight="1" x14ac:dyDescent="0.2">
      <c r="B5" s="67" t="s">
        <v>85</v>
      </c>
      <c r="C5" s="61" t="s">
        <v>3</v>
      </c>
      <c r="D5" s="62"/>
      <c r="E5" s="63"/>
      <c r="F5" s="61" t="s">
        <v>74</v>
      </c>
      <c r="G5" s="62"/>
      <c r="H5" s="63"/>
      <c r="I5" s="64" t="s">
        <v>4</v>
      </c>
      <c r="J5" s="62"/>
      <c r="K5" s="63"/>
    </row>
    <row r="6" spans="2:11" ht="32.25" customHeight="1" thickBot="1" x14ac:dyDescent="0.25">
      <c r="B6" s="68"/>
      <c r="C6" s="47" t="s">
        <v>5</v>
      </c>
      <c r="D6" s="44" t="s">
        <v>6</v>
      </c>
      <c r="E6" s="43" t="s">
        <v>1</v>
      </c>
      <c r="F6" s="46" t="s">
        <v>5</v>
      </c>
      <c r="G6" s="44" t="s">
        <v>6</v>
      </c>
      <c r="H6" s="43" t="s">
        <v>1</v>
      </c>
      <c r="I6" s="45" t="s">
        <v>5</v>
      </c>
      <c r="J6" s="44" t="s">
        <v>6</v>
      </c>
      <c r="K6" s="43" t="s">
        <v>1</v>
      </c>
    </row>
    <row r="7" spans="2:11" ht="59.25" customHeight="1" x14ac:dyDescent="0.2">
      <c r="B7" s="56" t="s">
        <v>73</v>
      </c>
      <c r="C7" s="55">
        <v>90</v>
      </c>
      <c r="D7" s="54">
        <f t="shared" ref="D7:D46" si="0">E7/C7</f>
        <v>1846.4188888888891</v>
      </c>
      <c r="E7" s="53">
        <v>166177.70000000001</v>
      </c>
      <c r="F7" s="58">
        <v>6</v>
      </c>
      <c r="G7" s="54">
        <f>H7/F7</f>
        <v>1724.3400000000001</v>
      </c>
      <c r="H7" s="53">
        <v>10346.040000000001</v>
      </c>
      <c r="I7" s="55">
        <f t="shared" ref="I7:I46" si="1">C7+F7</f>
        <v>96</v>
      </c>
      <c r="J7" s="54">
        <f t="shared" ref="J7:J46" si="2">K7/I7</f>
        <v>1838.7889583333335</v>
      </c>
      <c r="K7" s="53">
        <f t="shared" ref="K7:K46" si="3">E7+H7</f>
        <v>176523.74000000002</v>
      </c>
    </row>
    <row r="8" spans="2:11" ht="35.25" customHeight="1" x14ac:dyDescent="0.2">
      <c r="B8" s="51" t="s">
        <v>72</v>
      </c>
      <c r="C8" s="29">
        <v>1</v>
      </c>
      <c r="D8" s="15">
        <f t="shared" si="0"/>
        <v>2893.29</v>
      </c>
      <c r="E8" s="17">
        <v>2893.29</v>
      </c>
      <c r="F8" s="8">
        <v>0</v>
      </c>
      <c r="G8" s="15">
        <v>0</v>
      </c>
      <c r="H8" s="17">
        <v>0</v>
      </c>
      <c r="I8" s="28">
        <f t="shared" si="1"/>
        <v>1</v>
      </c>
      <c r="J8" s="15">
        <f t="shared" si="2"/>
        <v>2893.29</v>
      </c>
      <c r="K8" s="16">
        <f t="shared" si="3"/>
        <v>2893.29</v>
      </c>
    </row>
    <row r="9" spans="2:11" ht="22.5" customHeight="1" x14ac:dyDescent="0.2">
      <c r="B9" s="52" t="s">
        <v>15</v>
      </c>
      <c r="C9" s="29">
        <v>889</v>
      </c>
      <c r="D9" s="15">
        <f t="shared" si="0"/>
        <v>848.46312710911138</v>
      </c>
      <c r="E9" s="17">
        <v>754283.72</v>
      </c>
      <c r="F9" s="8">
        <v>4</v>
      </c>
      <c r="G9" s="15">
        <f>H9/F9</f>
        <v>772.12750000000005</v>
      </c>
      <c r="H9" s="17">
        <v>3088.51</v>
      </c>
      <c r="I9" s="28">
        <f t="shared" si="1"/>
        <v>893</v>
      </c>
      <c r="J9" s="15">
        <f t="shared" si="2"/>
        <v>848.12119820828661</v>
      </c>
      <c r="K9" s="16">
        <f t="shared" si="3"/>
        <v>757372.23</v>
      </c>
    </row>
    <row r="10" spans="2:11" ht="22.5" customHeight="1" x14ac:dyDescent="0.2">
      <c r="B10" s="52" t="s">
        <v>71</v>
      </c>
      <c r="C10" s="29">
        <v>40</v>
      </c>
      <c r="D10" s="15">
        <f t="shared" si="0"/>
        <v>1001.7985000000001</v>
      </c>
      <c r="E10" s="17">
        <v>40071.94</v>
      </c>
      <c r="F10" s="8">
        <v>0</v>
      </c>
      <c r="G10" s="15">
        <v>0</v>
      </c>
      <c r="H10" s="17">
        <v>0</v>
      </c>
      <c r="I10" s="28">
        <f t="shared" si="1"/>
        <v>40</v>
      </c>
      <c r="J10" s="15">
        <f t="shared" si="2"/>
        <v>1001.7985000000001</v>
      </c>
      <c r="K10" s="16">
        <f t="shared" si="3"/>
        <v>40071.94</v>
      </c>
    </row>
    <row r="11" spans="2:11" ht="22.5" customHeight="1" x14ac:dyDescent="0.2">
      <c r="B11" s="52" t="s">
        <v>70</v>
      </c>
      <c r="C11" s="29">
        <v>643</v>
      </c>
      <c r="D11" s="15">
        <f t="shared" si="0"/>
        <v>709.84905132192841</v>
      </c>
      <c r="E11" s="17">
        <v>456432.94</v>
      </c>
      <c r="F11" s="8">
        <v>1</v>
      </c>
      <c r="G11" s="15">
        <f>H11/F11</f>
        <v>203.81</v>
      </c>
      <c r="H11" s="17">
        <v>203.81</v>
      </c>
      <c r="I11" s="28">
        <f t="shared" si="1"/>
        <v>644</v>
      </c>
      <c r="J11" s="15">
        <f t="shared" si="2"/>
        <v>709.06327639751555</v>
      </c>
      <c r="K11" s="16">
        <f t="shared" si="3"/>
        <v>456636.75</v>
      </c>
    </row>
    <row r="12" spans="2:11" ht="22.5" customHeight="1" x14ac:dyDescent="0.2">
      <c r="B12" s="52" t="s">
        <v>18</v>
      </c>
      <c r="C12" s="29">
        <v>11239</v>
      </c>
      <c r="D12" s="15">
        <f t="shared" si="0"/>
        <v>468.50775513835754</v>
      </c>
      <c r="E12" s="17">
        <v>5265558.66</v>
      </c>
      <c r="F12" s="8">
        <v>870</v>
      </c>
      <c r="G12" s="15">
        <f>H12/F12</f>
        <v>86.412655172413793</v>
      </c>
      <c r="H12" s="17">
        <v>75179.009999999995</v>
      </c>
      <c r="I12" s="28">
        <f t="shared" si="1"/>
        <v>12109</v>
      </c>
      <c r="J12" s="15">
        <f t="shared" si="2"/>
        <v>441.05522091006691</v>
      </c>
      <c r="K12" s="16">
        <f t="shared" si="3"/>
        <v>5340737.67</v>
      </c>
    </row>
    <row r="13" spans="2:11" ht="22.5" customHeight="1" x14ac:dyDescent="0.2">
      <c r="B13" s="52" t="s">
        <v>19</v>
      </c>
      <c r="C13" s="29">
        <v>1955</v>
      </c>
      <c r="D13" s="15">
        <f t="shared" si="0"/>
        <v>575.5236368286445</v>
      </c>
      <c r="E13" s="17">
        <v>1125148.71</v>
      </c>
      <c r="F13" s="8">
        <v>8</v>
      </c>
      <c r="G13" s="15">
        <f>H13/F13</f>
        <v>332.85874999999999</v>
      </c>
      <c r="H13" s="17">
        <v>2662.87</v>
      </c>
      <c r="I13" s="28">
        <f t="shared" si="1"/>
        <v>1963</v>
      </c>
      <c r="J13" s="15">
        <f t="shared" si="2"/>
        <v>574.53468160978093</v>
      </c>
      <c r="K13" s="16">
        <f t="shared" si="3"/>
        <v>1127811.58</v>
      </c>
    </row>
    <row r="14" spans="2:11" ht="22.5" customHeight="1" x14ac:dyDescent="0.2">
      <c r="B14" s="52" t="s">
        <v>69</v>
      </c>
      <c r="C14" s="29">
        <v>609</v>
      </c>
      <c r="D14" s="15">
        <f t="shared" si="0"/>
        <v>518.04871921182269</v>
      </c>
      <c r="E14" s="17">
        <v>315491.67</v>
      </c>
      <c r="F14" s="8">
        <v>1</v>
      </c>
      <c r="G14" s="15">
        <f>H14/F14</f>
        <v>324.18</v>
      </c>
      <c r="H14" s="17">
        <v>324.18</v>
      </c>
      <c r="I14" s="28">
        <f t="shared" si="1"/>
        <v>610</v>
      </c>
      <c r="J14" s="15">
        <f t="shared" si="2"/>
        <v>517.73090163934421</v>
      </c>
      <c r="K14" s="16">
        <f t="shared" si="3"/>
        <v>315815.84999999998</v>
      </c>
    </row>
    <row r="15" spans="2:11" ht="22.5" customHeight="1" x14ac:dyDescent="0.2">
      <c r="B15" s="52" t="s">
        <v>25</v>
      </c>
      <c r="C15" s="29">
        <v>399</v>
      </c>
      <c r="D15" s="15">
        <f t="shared" si="0"/>
        <v>824.65353383458648</v>
      </c>
      <c r="E15" s="17">
        <v>329036.76</v>
      </c>
      <c r="F15" s="8">
        <v>0</v>
      </c>
      <c r="G15" s="15">
        <v>0</v>
      </c>
      <c r="H15" s="17">
        <v>0</v>
      </c>
      <c r="I15" s="28">
        <f t="shared" si="1"/>
        <v>399</v>
      </c>
      <c r="J15" s="15">
        <f t="shared" si="2"/>
        <v>824.65353383458648</v>
      </c>
      <c r="K15" s="16">
        <f t="shared" si="3"/>
        <v>329036.76</v>
      </c>
    </row>
    <row r="16" spans="2:11" ht="22.5" customHeight="1" x14ac:dyDescent="0.2">
      <c r="B16" s="51" t="s">
        <v>26</v>
      </c>
      <c r="C16" s="29">
        <v>142</v>
      </c>
      <c r="D16" s="15">
        <f t="shared" si="0"/>
        <v>506.06169014084503</v>
      </c>
      <c r="E16" s="17">
        <v>71860.759999999995</v>
      </c>
      <c r="F16" s="8">
        <v>0</v>
      </c>
      <c r="G16" s="15">
        <v>0</v>
      </c>
      <c r="H16" s="17">
        <v>0</v>
      </c>
      <c r="I16" s="28">
        <f t="shared" si="1"/>
        <v>142</v>
      </c>
      <c r="J16" s="15">
        <f t="shared" si="2"/>
        <v>506.06169014084503</v>
      </c>
      <c r="K16" s="16">
        <f t="shared" si="3"/>
        <v>71860.759999999995</v>
      </c>
    </row>
    <row r="17" spans="2:11" ht="31.5" customHeight="1" x14ac:dyDescent="0.2">
      <c r="B17" s="51" t="s">
        <v>68</v>
      </c>
      <c r="C17" s="29">
        <v>293</v>
      </c>
      <c r="D17" s="15">
        <f t="shared" si="0"/>
        <v>557.83126279863484</v>
      </c>
      <c r="E17" s="17">
        <v>163444.56</v>
      </c>
      <c r="F17" s="8">
        <v>1</v>
      </c>
      <c r="G17" s="15">
        <f>H17/F17</f>
        <v>554.25</v>
      </c>
      <c r="H17" s="17">
        <v>554.25</v>
      </c>
      <c r="I17" s="28">
        <f t="shared" si="1"/>
        <v>294</v>
      </c>
      <c r="J17" s="15">
        <f t="shared" si="2"/>
        <v>557.81908163265302</v>
      </c>
      <c r="K17" s="16">
        <f t="shared" si="3"/>
        <v>163998.81</v>
      </c>
    </row>
    <row r="18" spans="2:11" ht="23.25" customHeight="1" x14ac:dyDescent="0.2">
      <c r="B18" s="51" t="s">
        <v>67</v>
      </c>
      <c r="C18" s="29">
        <v>14</v>
      </c>
      <c r="D18" s="15">
        <f t="shared" si="0"/>
        <v>939.0771428571428</v>
      </c>
      <c r="E18" s="17">
        <v>13147.08</v>
      </c>
      <c r="F18" s="8">
        <v>0</v>
      </c>
      <c r="G18" s="15">
        <v>0</v>
      </c>
      <c r="H18" s="17">
        <v>0</v>
      </c>
      <c r="I18" s="28">
        <f t="shared" si="1"/>
        <v>14</v>
      </c>
      <c r="J18" s="15">
        <f t="shared" si="2"/>
        <v>939.0771428571428</v>
      </c>
      <c r="K18" s="16">
        <f t="shared" si="3"/>
        <v>13147.08</v>
      </c>
    </row>
    <row r="19" spans="2:11" ht="23.25" customHeight="1" x14ac:dyDescent="0.2">
      <c r="B19" s="51" t="s">
        <v>66</v>
      </c>
      <c r="C19" s="29">
        <v>50</v>
      </c>
      <c r="D19" s="15">
        <f t="shared" si="0"/>
        <v>944.18939999999998</v>
      </c>
      <c r="E19" s="17">
        <v>47209.47</v>
      </c>
      <c r="F19" s="8">
        <v>0</v>
      </c>
      <c r="G19" s="15">
        <v>0</v>
      </c>
      <c r="H19" s="17">
        <v>0</v>
      </c>
      <c r="I19" s="28">
        <f t="shared" si="1"/>
        <v>50</v>
      </c>
      <c r="J19" s="15">
        <f t="shared" si="2"/>
        <v>944.18939999999998</v>
      </c>
      <c r="K19" s="16">
        <f t="shared" si="3"/>
        <v>47209.47</v>
      </c>
    </row>
    <row r="20" spans="2:11" ht="25.5" customHeight="1" x14ac:dyDescent="0.2">
      <c r="B20" s="51" t="s">
        <v>65</v>
      </c>
      <c r="C20" s="29">
        <v>1876</v>
      </c>
      <c r="D20" s="15">
        <f t="shared" si="0"/>
        <v>477.19277718550109</v>
      </c>
      <c r="E20" s="17">
        <v>895213.65</v>
      </c>
      <c r="F20" s="8">
        <v>3</v>
      </c>
      <c r="G20" s="15">
        <f>H20/F20</f>
        <v>338.86666666666667</v>
      </c>
      <c r="H20" s="17">
        <v>1016.6</v>
      </c>
      <c r="I20" s="28">
        <f t="shared" si="1"/>
        <v>1879</v>
      </c>
      <c r="J20" s="15">
        <f t="shared" si="2"/>
        <v>476.97192655667908</v>
      </c>
      <c r="K20" s="16">
        <f t="shared" si="3"/>
        <v>896230.25</v>
      </c>
    </row>
    <row r="21" spans="2:11" ht="33" customHeight="1" x14ac:dyDescent="0.2">
      <c r="B21" s="51" t="s">
        <v>24</v>
      </c>
      <c r="C21" s="29">
        <v>334</v>
      </c>
      <c r="D21" s="15">
        <f t="shared" si="0"/>
        <v>832.10248502994011</v>
      </c>
      <c r="E21" s="17">
        <v>277922.23</v>
      </c>
      <c r="F21" s="8">
        <v>2</v>
      </c>
      <c r="G21" s="15">
        <f>H21/F21</f>
        <v>834.56500000000005</v>
      </c>
      <c r="H21" s="17">
        <v>1669.13</v>
      </c>
      <c r="I21" s="28">
        <f t="shared" si="1"/>
        <v>336</v>
      </c>
      <c r="J21" s="15">
        <f t="shared" si="2"/>
        <v>832.11714285714277</v>
      </c>
      <c r="K21" s="16">
        <f t="shared" si="3"/>
        <v>279591.36</v>
      </c>
    </row>
    <row r="22" spans="2:11" ht="35.25" customHeight="1" x14ac:dyDescent="0.2">
      <c r="B22" s="51" t="s">
        <v>64</v>
      </c>
      <c r="C22" s="29">
        <v>355</v>
      </c>
      <c r="D22" s="15">
        <f t="shared" si="0"/>
        <v>804.32557746478881</v>
      </c>
      <c r="E22" s="17">
        <v>285535.58</v>
      </c>
      <c r="F22" s="8">
        <v>0</v>
      </c>
      <c r="G22" s="15">
        <v>0</v>
      </c>
      <c r="H22" s="17">
        <v>0</v>
      </c>
      <c r="I22" s="28">
        <f t="shared" si="1"/>
        <v>355</v>
      </c>
      <c r="J22" s="15">
        <f t="shared" si="2"/>
        <v>804.32557746478881</v>
      </c>
      <c r="K22" s="16">
        <f t="shared" si="3"/>
        <v>285535.58</v>
      </c>
    </row>
    <row r="23" spans="2:11" ht="71.25" customHeight="1" x14ac:dyDescent="0.2">
      <c r="B23" s="51" t="s">
        <v>63</v>
      </c>
      <c r="C23" s="29">
        <v>45</v>
      </c>
      <c r="D23" s="15">
        <f t="shared" si="0"/>
        <v>778.11022222222221</v>
      </c>
      <c r="E23" s="17">
        <v>35014.959999999999</v>
      </c>
      <c r="F23" s="8">
        <v>0</v>
      </c>
      <c r="G23" s="15">
        <v>0</v>
      </c>
      <c r="H23" s="17">
        <v>0</v>
      </c>
      <c r="I23" s="28">
        <f t="shared" si="1"/>
        <v>45</v>
      </c>
      <c r="J23" s="15">
        <f t="shared" si="2"/>
        <v>778.11022222222221</v>
      </c>
      <c r="K23" s="16">
        <f t="shared" si="3"/>
        <v>35014.959999999999</v>
      </c>
    </row>
    <row r="24" spans="2:11" ht="35.25" customHeight="1" x14ac:dyDescent="0.2">
      <c r="B24" s="51" t="s">
        <v>62</v>
      </c>
      <c r="C24" s="29">
        <v>85</v>
      </c>
      <c r="D24" s="15">
        <f t="shared" si="0"/>
        <v>831.22388235294113</v>
      </c>
      <c r="E24" s="17">
        <v>70654.03</v>
      </c>
      <c r="F24" s="8">
        <v>0</v>
      </c>
      <c r="G24" s="15">
        <v>0</v>
      </c>
      <c r="H24" s="17">
        <v>0</v>
      </c>
      <c r="I24" s="28">
        <f t="shared" si="1"/>
        <v>85</v>
      </c>
      <c r="J24" s="15">
        <f t="shared" si="2"/>
        <v>831.22388235294113</v>
      </c>
      <c r="K24" s="16">
        <f t="shared" si="3"/>
        <v>70654.03</v>
      </c>
    </row>
    <row r="25" spans="2:11" ht="21.75" customHeight="1" x14ac:dyDescent="0.2">
      <c r="B25" s="51" t="s">
        <v>61</v>
      </c>
      <c r="C25" s="29">
        <v>67</v>
      </c>
      <c r="D25" s="15">
        <f t="shared" si="0"/>
        <v>673.8146268656717</v>
      </c>
      <c r="E25" s="17">
        <v>45145.58</v>
      </c>
      <c r="F25" s="8">
        <v>0</v>
      </c>
      <c r="G25" s="15">
        <v>0</v>
      </c>
      <c r="H25" s="17">
        <v>0</v>
      </c>
      <c r="I25" s="28">
        <f t="shared" si="1"/>
        <v>67</v>
      </c>
      <c r="J25" s="15">
        <f t="shared" si="2"/>
        <v>673.8146268656717</v>
      </c>
      <c r="K25" s="16">
        <f t="shared" si="3"/>
        <v>45145.58</v>
      </c>
    </row>
    <row r="26" spans="2:11" ht="21.75" customHeight="1" x14ac:dyDescent="0.2">
      <c r="B26" s="51" t="s">
        <v>60</v>
      </c>
      <c r="C26" s="29">
        <v>112</v>
      </c>
      <c r="D26" s="15">
        <f t="shared" si="0"/>
        <v>916.23758928571431</v>
      </c>
      <c r="E26" s="17">
        <v>102618.61</v>
      </c>
      <c r="F26" s="8">
        <v>0</v>
      </c>
      <c r="G26" s="15">
        <v>0</v>
      </c>
      <c r="H26" s="17">
        <v>0</v>
      </c>
      <c r="I26" s="28">
        <f t="shared" si="1"/>
        <v>112</v>
      </c>
      <c r="J26" s="15">
        <f t="shared" si="2"/>
        <v>916.23758928571431</v>
      </c>
      <c r="K26" s="16">
        <f t="shared" si="3"/>
        <v>102618.61</v>
      </c>
    </row>
    <row r="27" spans="2:11" ht="22.5" customHeight="1" x14ac:dyDescent="0.2">
      <c r="B27" s="51" t="s">
        <v>59</v>
      </c>
      <c r="C27" s="29">
        <v>48</v>
      </c>
      <c r="D27" s="15">
        <f t="shared" si="0"/>
        <v>810.0575</v>
      </c>
      <c r="E27" s="17">
        <v>38882.76</v>
      </c>
      <c r="F27" s="8">
        <v>0</v>
      </c>
      <c r="G27" s="15">
        <v>0</v>
      </c>
      <c r="H27" s="17">
        <v>0</v>
      </c>
      <c r="I27" s="28">
        <f t="shared" si="1"/>
        <v>48</v>
      </c>
      <c r="J27" s="15">
        <f t="shared" si="2"/>
        <v>810.0575</v>
      </c>
      <c r="K27" s="16">
        <f t="shared" si="3"/>
        <v>38882.76</v>
      </c>
    </row>
    <row r="28" spans="2:11" ht="21.75" customHeight="1" x14ac:dyDescent="0.2">
      <c r="B28" s="51" t="s">
        <v>58</v>
      </c>
      <c r="C28" s="29">
        <v>4</v>
      </c>
      <c r="D28" s="15">
        <f t="shared" si="0"/>
        <v>604.74749999999995</v>
      </c>
      <c r="E28" s="17">
        <v>2418.9899999999998</v>
      </c>
      <c r="F28" s="8">
        <v>0</v>
      </c>
      <c r="G28" s="15">
        <v>0</v>
      </c>
      <c r="H28" s="17">
        <v>0</v>
      </c>
      <c r="I28" s="28">
        <f t="shared" si="1"/>
        <v>4</v>
      </c>
      <c r="J28" s="15">
        <f t="shared" si="2"/>
        <v>604.74749999999995</v>
      </c>
      <c r="K28" s="16">
        <f t="shared" si="3"/>
        <v>2418.9899999999998</v>
      </c>
    </row>
    <row r="29" spans="2:11" ht="22.5" customHeight="1" x14ac:dyDescent="0.2">
      <c r="B29" s="51" t="s">
        <v>57</v>
      </c>
      <c r="C29" s="29">
        <v>6</v>
      </c>
      <c r="D29" s="41">
        <f t="shared" si="0"/>
        <v>667.43999999999994</v>
      </c>
      <c r="E29" s="17">
        <v>4004.64</v>
      </c>
      <c r="F29" s="8">
        <v>0</v>
      </c>
      <c r="G29" s="41">
        <v>0</v>
      </c>
      <c r="H29" s="17">
        <v>0</v>
      </c>
      <c r="I29" s="29">
        <f t="shared" si="1"/>
        <v>6</v>
      </c>
      <c r="J29" s="41">
        <f t="shared" si="2"/>
        <v>667.43999999999994</v>
      </c>
      <c r="K29" s="17">
        <f t="shared" si="3"/>
        <v>4004.64</v>
      </c>
    </row>
    <row r="30" spans="2:11" ht="48" customHeight="1" x14ac:dyDescent="0.2">
      <c r="B30" s="51" t="s">
        <v>56</v>
      </c>
      <c r="C30" s="29">
        <v>475</v>
      </c>
      <c r="D30" s="41">
        <f t="shared" si="0"/>
        <v>868.90014736842102</v>
      </c>
      <c r="E30" s="17">
        <v>412727.57</v>
      </c>
      <c r="F30" s="8">
        <v>0</v>
      </c>
      <c r="G30" s="41">
        <v>0</v>
      </c>
      <c r="H30" s="17">
        <v>0</v>
      </c>
      <c r="I30" s="29">
        <f t="shared" si="1"/>
        <v>475</v>
      </c>
      <c r="J30" s="41">
        <f t="shared" si="2"/>
        <v>868.90014736842102</v>
      </c>
      <c r="K30" s="17">
        <f t="shared" si="3"/>
        <v>412727.57</v>
      </c>
    </row>
    <row r="31" spans="2:11" ht="46.5" customHeight="1" x14ac:dyDescent="0.2">
      <c r="B31" s="51" t="s">
        <v>34</v>
      </c>
      <c r="C31" s="29">
        <v>68</v>
      </c>
      <c r="D31" s="41">
        <f t="shared" si="0"/>
        <v>1086.575294117647</v>
      </c>
      <c r="E31" s="17">
        <v>73887.12</v>
      </c>
      <c r="F31" s="8">
        <v>0</v>
      </c>
      <c r="G31" s="41">
        <v>0</v>
      </c>
      <c r="H31" s="17">
        <v>0</v>
      </c>
      <c r="I31" s="29">
        <f t="shared" si="1"/>
        <v>68</v>
      </c>
      <c r="J31" s="41">
        <f t="shared" si="2"/>
        <v>1086.575294117647</v>
      </c>
      <c r="K31" s="17">
        <f t="shared" si="3"/>
        <v>73887.12</v>
      </c>
    </row>
    <row r="32" spans="2:11" ht="45.75" customHeight="1" x14ac:dyDescent="0.2">
      <c r="B32" s="51" t="s">
        <v>55</v>
      </c>
      <c r="C32" s="29">
        <v>246</v>
      </c>
      <c r="D32" s="41">
        <f t="shared" si="0"/>
        <v>827.01345528455283</v>
      </c>
      <c r="E32" s="17">
        <v>203445.31</v>
      </c>
      <c r="F32" s="8">
        <v>0</v>
      </c>
      <c r="G32" s="41">
        <v>0</v>
      </c>
      <c r="H32" s="17">
        <v>0</v>
      </c>
      <c r="I32" s="29">
        <f t="shared" si="1"/>
        <v>246</v>
      </c>
      <c r="J32" s="41">
        <f t="shared" si="2"/>
        <v>827.01345528455283</v>
      </c>
      <c r="K32" s="17">
        <f t="shared" si="3"/>
        <v>203445.31</v>
      </c>
    </row>
    <row r="33" spans="2:11" ht="47.25" customHeight="1" x14ac:dyDescent="0.2">
      <c r="B33" s="51" t="s">
        <v>54</v>
      </c>
      <c r="C33" s="29">
        <v>52</v>
      </c>
      <c r="D33" s="15">
        <f t="shared" si="0"/>
        <v>1118.6734615384614</v>
      </c>
      <c r="E33" s="17">
        <v>58171.02</v>
      </c>
      <c r="F33" s="8">
        <v>0</v>
      </c>
      <c r="G33" s="15">
        <v>0</v>
      </c>
      <c r="H33" s="17">
        <v>0</v>
      </c>
      <c r="I33" s="28">
        <f t="shared" si="1"/>
        <v>52</v>
      </c>
      <c r="J33" s="15">
        <f t="shared" si="2"/>
        <v>1118.6734615384614</v>
      </c>
      <c r="K33" s="16">
        <f t="shared" si="3"/>
        <v>58171.02</v>
      </c>
    </row>
    <row r="34" spans="2:11" ht="71.25" customHeight="1" x14ac:dyDescent="0.2">
      <c r="B34" s="51" t="s">
        <v>53</v>
      </c>
      <c r="C34" s="29">
        <v>73</v>
      </c>
      <c r="D34" s="15">
        <f t="shared" si="0"/>
        <v>817.51479452054798</v>
      </c>
      <c r="E34" s="17">
        <v>59678.58</v>
      </c>
      <c r="F34" s="8">
        <v>0</v>
      </c>
      <c r="G34" s="15">
        <v>0</v>
      </c>
      <c r="H34" s="17">
        <v>0</v>
      </c>
      <c r="I34" s="28">
        <f t="shared" si="1"/>
        <v>73</v>
      </c>
      <c r="J34" s="15">
        <f t="shared" si="2"/>
        <v>817.51479452054798</v>
      </c>
      <c r="K34" s="16">
        <f t="shared" si="3"/>
        <v>59678.58</v>
      </c>
    </row>
    <row r="35" spans="2:11" ht="69" customHeight="1" x14ac:dyDescent="0.2">
      <c r="B35" s="51" t="s">
        <v>38</v>
      </c>
      <c r="C35" s="29">
        <v>18</v>
      </c>
      <c r="D35" s="15">
        <f t="shared" si="0"/>
        <v>1000.2866666666666</v>
      </c>
      <c r="E35" s="17">
        <v>18005.16</v>
      </c>
      <c r="F35" s="8">
        <v>0</v>
      </c>
      <c r="G35" s="15">
        <v>0</v>
      </c>
      <c r="H35" s="17">
        <v>0</v>
      </c>
      <c r="I35" s="28">
        <f t="shared" si="1"/>
        <v>18</v>
      </c>
      <c r="J35" s="15">
        <f t="shared" si="2"/>
        <v>1000.2866666666666</v>
      </c>
      <c r="K35" s="16">
        <f t="shared" si="3"/>
        <v>18005.16</v>
      </c>
    </row>
    <row r="36" spans="2:11" ht="38.25" customHeight="1" x14ac:dyDescent="0.2">
      <c r="B36" s="51" t="s">
        <v>52</v>
      </c>
      <c r="C36" s="29">
        <v>60</v>
      </c>
      <c r="D36" s="15">
        <f t="shared" si="0"/>
        <v>777.11716666666666</v>
      </c>
      <c r="E36" s="17">
        <v>46627.03</v>
      </c>
      <c r="F36" s="8">
        <v>0</v>
      </c>
      <c r="G36" s="15">
        <v>0</v>
      </c>
      <c r="H36" s="17">
        <v>0</v>
      </c>
      <c r="I36" s="28">
        <f t="shared" si="1"/>
        <v>60</v>
      </c>
      <c r="J36" s="15">
        <f t="shared" si="2"/>
        <v>777.11716666666666</v>
      </c>
      <c r="K36" s="16">
        <f t="shared" si="3"/>
        <v>46627.03</v>
      </c>
    </row>
    <row r="37" spans="2:11" ht="23.25" customHeight="1" x14ac:dyDescent="0.2">
      <c r="B37" s="51" t="s">
        <v>51</v>
      </c>
      <c r="C37" s="29">
        <v>315</v>
      </c>
      <c r="D37" s="15">
        <f t="shared" si="0"/>
        <v>545.20942857142859</v>
      </c>
      <c r="E37" s="17">
        <v>171740.97</v>
      </c>
      <c r="F37" s="8">
        <v>7</v>
      </c>
      <c r="G37" s="15">
        <f>H37/F37</f>
        <v>79.424285714285716</v>
      </c>
      <c r="H37" s="17">
        <v>555.97</v>
      </c>
      <c r="I37" s="28">
        <f t="shared" si="1"/>
        <v>322</v>
      </c>
      <c r="J37" s="15">
        <f t="shared" si="2"/>
        <v>535.08366459627325</v>
      </c>
      <c r="K37" s="16">
        <f t="shared" si="3"/>
        <v>172296.94</v>
      </c>
    </row>
    <row r="38" spans="2:11" ht="23.25" customHeight="1" x14ac:dyDescent="0.2">
      <c r="B38" s="51" t="s">
        <v>50</v>
      </c>
      <c r="C38" s="29">
        <v>187</v>
      </c>
      <c r="D38" s="15">
        <f t="shared" si="0"/>
        <v>603.68272727272722</v>
      </c>
      <c r="E38" s="17">
        <v>112888.67</v>
      </c>
      <c r="F38" s="8">
        <v>0</v>
      </c>
      <c r="G38" s="15">
        <v>0</v>
      </c>
      <c r="H38" s="17">
        <v>0</v>
      </c>
      <c r="I38" s="28">
        <f t="shared" si="1"/>
        <v>187</v>
      </c>
      <c r="J38" s="15">
        <f t="shared" si="2"/>
        <v>603.68272727272722</v>
      </c>
      <c r="K38" s="16">
        <f t="shared" si="3"/>
        <v>112888.67</v>
      </c>
    </row>
    <row r="39" spans="2:11" ht="23.25" customHeight="1" x14ac:dyDescent="0.2">
      <c r="B39" s="51" t="s">
        <v>49</v>
      </c>
      <c r="C39" s="29">
        <v>72</v>
      </c>
      <c r="D39" s="15">
        <f t="shared" si="0"/>
        <v>639.85861111111114</v>
      </c>
      <c r="E39" s="17">
        <v>46069.82</v>
      </c>
      <c r="F39" s="8">
        <v>0</v>
      </c>
      <c r="G39" s="15">
        <v>0</v>
      </c>
      <c r="H39" s="17">
        <v>0</v>
      </c>
      <c r="I39" s="28">
        <f t="shared" si="1"/>
        <v>72</v>
      </c>
      <c r="J39" s="15">
        <f t="shared" si="2"/>
        <v>639.85861111111114</v>
      </c>
      <c r="K39" s="16">
        <f t="shared" si="3"/>
        <v>46069.82</v>
      </c>
    </row>
    <row r="40" spans="2:11" ht="23.25" customHeight="1" x14ac:dyDescent="0.2">
      <c r="B40" s="51" t="s">
        <v>48</v>
      </c>
      <c r="C40" s="29">
        <v>26</v>
      </c>
      <c r="D40" s="15">
        <f t="shared" si="0"/>
        <v>542.33269230769224</v>
      </c>
      <c r="E40" s="17">
        <v>14100.65</v>
      </c>
      <c r="F40" s="8">
        <v>0</v>
      </c>
      <c r="G40" s="15">
        <v>0</v>
      </c>
      <c r="H40" s="17">
        <v>0</v>
      </c>
      <c r="I40" s="28">
        <f t="shared" si="1"/>
        <v>26</v>
      </c>
      <c r="J40" s="15">
        <f t="shared" si="2"/>
        <v>542.33269230769224</v>
      </c>
      <c r="K40" s="16">
        <f t="shared" si="3"/>
        <v>14100.65</v>
      </c>
    </row>
    <row r="41" spans="2:11" ht="23.25" customHeight="1" x14ac:dyDescent="0.2">
      <c r="B41" s="51" t="s">
        <v>47</v>
      </c>
      <c r="C41" s="29">
        <v>21</v>
      </c>
      <c r="D41" s="15">
        <f t="shared" si="0"/>
        <v>638.67095238095237</v>
      </c>
      <c r="E41" s="17">
        <v>13412.09</v>
      </c>
      <c r="F41" s="8">
        <v>0</v>
      </c>
      <c r="G41" s="15">
        <v>0</v>
      </c>
      <c r="H41" s="17">
        <v>0</v>
      </c>
      <c r="I41" s="28">
        <f t="shared" si="1"/>
        <v>21</v>
      </c>
      <c r="J41" s="15">
        <f t="shared" si="2"/>
        <v>638.67095238095237</v>
      </c>
      <c r="K41" s="16">
        <f t="shared" si="3"/>
        <v>13412.09</v>
      </c>
    </row>
    <row r="42" spans="2:11" ht="23.25" customHeight="1" x14ac:dyDescent="0.2">
      <c r="B42" s="51" t="s">
        <v>46</v>
      </c>
      <c r="C42" s="29">
        <v>4</v>
      </c>
      <c r="D42" s="41">
        <f t="shared" si="0"/>
        <v>567.4</v>
      </c>
      <c r="E42" s="17">
        <v>2269.6</v>
      </c>
      <c r="F42" s="8">
        <v>0</v>
      </c>
      <c r="G42" s="41">
        <v>0</v>
      </c>
      <c r="H42" s="17">
        <v>0</v>
      </c>
      <c r="I42" s="29">
        <f t="shared" si="1"/>
        <v>4</v>
      </c>
      <c r="J42" s="41">
        <f t="shared" si="2"/>
        <v>567.4</v>
      </c>
      <c r="K42" s="17">
        <f t="shared" si="3"/>
        <v>2269.6</v>
      </c>
    </row>
    <row r="43" spans="2:11" ht="30.75" customHeight="1" x14ac:dyDescent="0.2">
      <c r="B43" s="51" t="s">
        <v>80</v>
      </c>
      <c r="C43" s="29">
        <v>32</v>
      </c>
      <c r="D43" s="41">
        <f t="shared" si="0"/>
        <v>1440.6415625</v>
      </c>
      <c r="E43" s="17">
        <v>46100.53</v>
      </c>
      <c r="F43" s="8">
        <v>0</v>
      </c>
      <c r="G43" s="41">
        <v>0</v>
      </c>
      <c r="H43" s="17">
        <v>0</v>
      </c>
      <c r="I43" s="29">
        <f t="shared" si="1"/>
        <v>32</v>
      </c>
      <c r="J43" s="41">
        <f t="shared" si="2"/>
        <v>1440.6415625</v>
      </c>
      <c r="K43" s="17">
        <f t="shared" si="3"/>
        <v>46100.53</v>
      </c>
    </row>
    <row r="44" spans="2:11" ht="69.75" customHeight="1" x14ac:dyDescent="0.2">
      <c r="B44" s="51" t="s">
        <v>79</v>
      </c>
      <c r="C44" s="29">
        <v>5</v>
      </c>
      <c r="D44" s="41">
        <f t="shared" si="0"/>
        <v>758.87599999999998</v>
      </c>
      <c r="E44" s="17">
        <v>3794.38</v>
      </c>
      <c r="F44" s="8">
        <v>0</v>
      </c>
      <c r="G44" s="41">
        <v>0</v>
      </c>
      <c r="H44" s="17">
        <v>0</v>
      </c>
      <c r="I44" s="29">
        <f t="shared" si="1"/>
        <v>5</v>
      </c>
      <c r="J44" s="41">
        <f t="shared" si="2"/>
        <v>758.87599999999998</v>
      </c>
      <c r="K44" s="17">
        <f t="shared" si="3"/>
        <v>3794.38</v>
      </c>
    </row>
    <row r="45" spans="2:11" ht="69.75" customHeight="1" thickBot="1" x14ac:dyDescent="0.25">
      <c r="B45" s="50" t="s">
        <v>78</v>
      </c>
      <c r="C45" s="30">
        <v>2</v>
      </c>
      <c r="D45" s="49">
        <f t="shared" si="0"/>
        <v>1044.4100000000001</v>
      </c>
      <c r="E45" s="18">
        <v>2088.8200000000002</v>
      </c>
      <c r="F45" s="10">
        <v>0</v>
      </c>
      <c r="G45" s="49">
        <v>0</v>
      </c>
      <c r="H45" s="18">
        <v>0</v>
      </c>
      <c r="I45" s="30">
        <f t="shared" si="1"/>
        <v>2</v>
      </c>
      <c r="J45" s="49">
        <f t="shared" si="2"/>
        <v>1044.4100000000001</v>
      </c>
      <c r="K45" s="18">
        <f t="shared" si="3"/>
        <v>2088.8200000000002</v>
      </c>
    </row>
    <row r="46" spans="2:11" ht="35.25" customHeight="1" thickBot="1" x14ac:dyDescent="0.25">
      <c r="B46" s="11" t="s">
        <v>0</v>
      </c>
      <c r="C46" s="36">
        <f>SUM(C7:C45)</f>
        <v>20952</v>
      </c>
      <c r="D46" s="37">
        <f t="shared" si="0"/>
        <v>562.86634259259279</v>
      </c>
      <c r="E46" s="38">
        <f>SUM(E7:E45)</f>
        <v>11793175.610000003</v>
      </c>
      <c r="F46" s="39">
        <f>SUM(F7:F45)</f>
        <v>903</v>
      </c>
      <c r="G46" s="37">
        <f>H46/F46</f>
        <v>105.86973421926909</v>
      </c>
      <c r="H46" s="40">
        <f>SUM(H7:H45)</f>
        <v>95600.37</v>
      </c>
      <c r="I46" s="36">
        <f t="shared" si="1"/>
        <v>21855</v>
      </c>
      <c r="J46" s="37">
        <f t="shared" si="2"/>
        <v>543.98425897963864</v>
      </c>
      <c r="K46" s="38">
        <f t="shared" si="3"/>
        <v>11888775.980000002</v>
      </c>
    </row>
    <row r="47" spans="2:11" x14ac:dyDescent="0.2">
      <c r="B47" s="59" t="s">
        <v>44</v>
      </c>
      <c r="C47" s="60"/>
      <c r="D47" s="60"/>
      <c r="E47" s="60"/>
      <c r="F47" s="60"/>
      <c r="G47" s="60"/>
      <c r="H47" s="60"/>
      <c r="I47" s="60"/>
      <c r="J47" s="60"/>
      <c r="K47" s="60"/>
    </row>
    <row r="48" spans="2:11" x14ac:dyDescent="0.2">
      <c r="B48" s="48"/>
    </row>
    <row r="49" spans="2:2" x14ac:dyDescent="0.2">
      <c r="B49" s="48"/>
    </row>
    <row r="50" spans="2:2" x14ac:dyDescent="0.2">
      <c r="B50" s="48"/>
    </row>
    <row r="51" spans="2:2" x14ac:dyDescent="0.2">
      <c r="B51" s="48"/>
    </row>
    <row r="52" spans="2:2" x14ac:dyDescent="0.2">
      <c r="B52" s="48"/>
    </row>
    <row r="53" spans="2:2" x14ac:dyDescent="0.2">
      <c r="B53" s="48"/>
    </row>
    <row r="54" spans="2:2" x14ac:dyDescent="0.2">
      <c r="B54" s="48"/>
    </row>
    <row r="55" spans="2:2" x14ac:dyDescent="0.2">
      <c r="B55" s="48"/>
    </row>
    <row r="56" spans="2:2" x14ac:dyDescent="0.2">
      <c r="B56" s="48"/>
    </row>
    <row r="57" spans="2:2" x14ac:dyDescent="0.2">
      <c r="B57" s="48"/>
    </row>
    <row r="58" spans="2:2" x14ac:dyDescent="0.2">
      <c r="B58" s="48"/>
    </row>
    <row r="59" spans="2:2" x14ac:dyDescent="0.2">
      <c r="B59" s="48"/>
    </row>
    <row r="60" spans="2:2" x14ac:dyDescent="0.2">
      <c r="B60" s="48"/>
    </row>
    <row r="61" spans="2:2" x14ac:dyDescent="0.2">
      <c r="B61" s="48"/>
    </row>
    <row r="62" spans="2:2" x14ac:dyDescent="0.2">
      <c r="B62" s="48"/>
    </row>
    <row r="63" spans="2:2" x14ac:dyDescent="0.2">
      <c r="B63" s="48"/>
    </row>
    <row r="64" spans="2:2" x14ac:dyDescent="0.2">
      <c r="B64" s="48"/>
    </row>
    <row r="65" spans="2:2" x14ac:dyDescent="0.2">
      <c r="B65" s="48"/>
    </row>
    <row r="66" spans="2:2" x14ac:dyDescent="0.2">
      <c r="B66" s="48"/>
    </row>
    <row r="67" spans="2:2" x14ac:dyDescent="0.2">
      <c r="B67" s="48"/>
    </row>
    <row r="68" spans="2:2" x14ac:dyDescent="0.2">
      <c r="B68" s="48"/>
    </row>
    <row r="69" spans="2:2" x14ac:dyDescent="0.2">
      <c r="B69" s="48"/>
    </row>
    <row r="70" spans="2:2" x14ac:dyDescent="0.2">
      <c r="B70" s="48"/>
    </row>
    <row r="71" spans="2:2" x14ac:dyDescent="0.2">
      <c r="B71" s="48"/>
    </row>
    <row r="72" spans="2:2" x14ac:dyDescent="0.2">
      <c r="B72" s="48"/>
    </row>
    <row r="73" spans="2:2" x14ac:dyDescent="0.2">
      <c r="B73" s="48"/>
    </row>
    <row r="74" spans="2:2" x14ac:dyDescent="0.2">
      <c r="B74" s="48"/>
    </row>
    <row r="75" spans="2:2" x14ac:dyDescent="0.2">
      <c r="B75" s="48"/>
    </row>
    <row r="76" spans="2:2" x14ac:dyDescent="0.2">
      <c r="B76" s="48"/>
    </row>
    <row r="77" spans="2:2" x14ac:dyDescent="0.2">
      <c r="B77" s="48"/>
    </row>
    <row r="78" spans="2:2" x14ac:dyDescent="0.2">
      <c r="B78" s="48"/>
    </row>
    <row r="79" spans="2:2" x14ac:dyDescent="0.2">
      <c r="B79" s="48"/>
    </row>
    <row r="80" spans="2:2" x14ac:dyDescent="0.2">
      <c r="B80" s="48"/>
    </row>
    <row r="81" spans="2:2" x14ac:dyDescent="0.2">
      <c r="B81" s="48"/>
    </row>
    <row r="82" spans="2:2" x14ac:dyDescent="0.2">
      <c r="B82" s="48"/>
    </row>
    <row r="83" spans="2:2" x14ac:dyDescent="0.2">
      <c r="B83" s="48"/>
    </row>
    <row r="84" spans="2:2" x14ac:dyDescent="0.2">
      <c r="B84" s="48"/>
    </row>
    <row r="85" spans="2:2" x14ac:dyDescent="0.2">
      <c r="B85" s="48"/>
    </row>
    <row r="86" spans="2:2" x14ac:dyDescent="0.2">
      <c r="B86" s="48"/>
    </row>
    <row r="87" spans="2:2" x14ac:dyDescent="0.2">
      <c r="B87" s="48"/>
    </row>
    <row r="88" spans="2:2" x14ac:dyDescent="0.2">
      <c r="B88" s="48"/>
    </row>
    <row r="89" spans="2:2" x14ac:dyDescent="0.2">
      <c r="B89" s="48"/>
    </row>
    <row r="90" spans="2:2" x14ac:dyDescent="0.2">
      <c r="B90" s="48"/>
    </row>
    <row r="91" spans="2:2" x14ac:dyDescent="0.2">
      <c r="B91" s="48"/>
    </row>
    <row r="92" spans="2:2" x14ac:dyDescent="0.2">
      <c r="B92" s="48"/>
    </row>
    <row r="93" spans="2:2" x14ac:dyDescent="0.2">
      <c r="B93" s="48"/>
    </row>
    <row r="94" spans="2:2" x14ac:dyDescent="0.2">
      <c r="B94" s="48"/>
    </row>
    <row r="95" spans="2:2" x14ac:dyDescent="0.2">
      <c r="B95" s="48"/>
    </row>
    <row r="96" spans="2:2" x14ac:dyDescent="0.2">
      <c r="B96" s="48"/>
    </row>
    <row r="97" spans="2:2" x14ac:dyDescent="0.2">
      <c r="B97" s="48"/>
    </row>
    <row r="98" spans="2:2" x14ac:dyDescent="0.2">
      <c r="B98" s="48"/>
    </row>
    <row r="99" spans="2:2" x14ac:dyDescent="0.2">
      <c r="B99" s="48"/>
    </row>
    <row r="100" spans="2:2" x14ac:dyDescent="0.2">
      <c r="B100" s="48"/>
    </row>
    <row r="101" spans="2:2" x14ac:dyDescent="0.2">
      <c r="B101" s="48"/>
    </row>
    <row r="102" spans="2:2" x14ac:dyDescent="0.2">
      <c r="B102" s="48"/>
    </row>
    <row r="103" spans="2:2" x14ac:dyDescent="0.2">
      <c r="B103" s="48"/>
    </row>
    <row r="104" spans="2:2" x14ac:dyDescent="0.2">
      <c r="B104" s="48"/>
    </row>
    <row r="105" spans="2:2" x14ac:dyDescent="0.2">
      <c r="B105" s="48"/>
    </row>
    <row r="106" spans="2:2" x14ac:dyDescent="0.2">
      <c r="B106" s="48"/>
    </row>
    <row r="107" spans="2:2" x14ac:dyDescent="0.2">
      <c r="B107" s="48"/>
    </row>
    <row r="108" spans="2:2" x14ac:dyDescent="0.2">
      <c r="B108" s="48"/>
    </row>
    <row r="109" spans="2:2" x14ac:dyDescent="0.2">
      <c r="B109" s="48"/>
    </row>
    <row r="110" spans="2:2" x14ac:dyDescent="0.2">
      <c r="B110" s="48"/>
    </row>
    <row r="111" spans="2:2" x14ac:dyDescent="0.2">
      <c r="B111" s="48"/>
    </row>
    <row r="112" spans="2:2" x14ac:dyDescent="0.2">
      <c r="B112" s="48"/>
    </row>
    <row r="113" spans="2:2" x14ac:dyDescent="0.2">
      <c r="B113" s="48"/>
    </row>
    <row r="114" spans="2:2" x14ac:dyDescent="0.2">
      <c r="B114" s="48"/>
    </row>
    <row r="115" spans="2:2" x14ac:dyDescent="0.2">
      <c r="B115" s="48"/>
    </row>
    <row r="116" spans="2:2" x14ac:dyDescent="0.2">
      <c r="B116" s="48"/>
    </row>
    <row r="117" spans="2:2" x14ac:dyDescent="0.2">
      <c r="B117" s="48"/>
    </row>
    <row r="118" spans="2:2" x14ac:dyDescent="0.2">
      <c r="B118" s="48"/>
    </row>
    <row r="119" spans="2:2" x14ac:dyDescent="0.2">
      <c r="B119" s="48"/>
    </row>
    <row r="120" spans="2:2" x14ac:dyDescent="0.2">
      <c r="B120" s="48"/>
    </row>
    <row r="121" spans="2:2" x14ac:dyDescent="0.2">
      <c r="B121" s="48"/>
    </row>
    <row r="122" spans="2:2" x14ac:dyDescent="0.2">
      <c r="B122" s="48"/>
    </row>
    <row r="123" spans="2:2" x14ac:dyDescent="0.2">
      <c r="B123" s="48"/>
    </row>
    <row r="124" spans="2:2" x14ac:dyDescent="0.2">
      <c r="B124" s="48"/>
    </row>
    <row r="125" spans="2:2" x14ac:dyDescent="0.2">
      <c r="B125" s="48"/>
    </row>
    <row r="126" spans="2:2" x14ac:dyDescent="0.2">
      <c r="B126" s="48"/>
    </row>
    <row r="127" spans="2:2" x14ac:dyDescent="0.2">
      <c r="B127" s="48"/>
    </row>
    <row r="128" spans="2:2" x14ac:dyDescent="0.2">
      <c r="B128" s="48"/>
    </row>
    <row r="129" spans="2:2" x14ac:dyDescent="0.2">
      <c r="B129" s="48"/>
    </row>
    <row r="130" spans="2:2" x14ac:dyDescent="0.2">
      <c r="B130" s="48"/>
    </row>
    <row r="131" spans="2:2" x14ac:dyDescent="0.2">
      <c r="B131" s="48"/>
    </row>
    <row r="132" spans="2:2" x14ac:dyDescent="0.2">
      <c r="B132" s="48"/>
    </row>
    <row r="133" spans="2:2" x14ac:dyDescent="0.2">
      <c r="B133" s="48"/>
    </row>
    <row r="134" spans="2:2" x14ac:dyDescent="0.2">
      <c r="B134" s="48"/>
    </row>
    <row r="135" spans="2:2" x14ac:dyDescent="0.2">
      <c r="B135" s="48"/>
    </row>
    <row r="136" spans="2:2" x14ac:dyDescent="0.2">
      <c r="B136" s="48"/>
    </row>
    <row r="137" spans="2:2" x14ac:dyDescent="0.2">
      <c r="B137" s="48"/>
    </row>
    <row r="138" spans="2:2" x14ac:dyDescent="0.2">
      <c r="B138" s="48"/>
    </row>
    <row r="139" spans="2:2" x14ac:dyDescent="0.2">
      <c r="B139" s="48"/>
    </row>
    <row r="140" spans="2:2" x14ac:dyDescent="0.2">
      <c r="B140" s="48"/>
    </row>
    <row r="141" spans="2:2" x14ac:dyDescent="0.2">
      <c r="B141" s="48"/>
    </row>
    <row r="142" spans="2:2" x14ac:dyDescent="0.2">
      <c r="B142" s="48"/>
    </row>
    <row r="143" spans="2:2" x14ac:dyDescent="0.2">
      <c r="B143" s="48"/>
    </row>
    <row r="144" spans="2:2" x14ac:dyDescent="0.2">
      <c r="B144" s="48"/>
    </row>
    <row r="145" spans="2:2" x14ac:dyDescent="0.2">
      <c r="B145" s="48"/>
    </row>
    <row r="146" spans="2:2" x14ac:dyDescent="0.2">
      <c r="B146" s="48"/>
    </row>
    <row r="147" spans="2:2" x14ac:dyDescent="0.2">
      <c r="B147" s="48"/>
    </row>
    <row r="148" spans="2:2" x14ac:dyDescent="0.2">
      <c r="B148" s="48"/>
    </row>
    <row r="149" spans="2:2" x14ac:dyDescent="0.2">
      <c r="B149" s="48"/>
    </row>
    <row r="150" spans="2:2" x14ac:dyDescent="0.2">
      <c r="B150" s="48"/>
    </row>
    <row r="151" spans="2:2" x14ac:dyDescent="0.2">
      <c r="B151" s="48"/>
    </row>
    <row r="152" spans="2:2" x14ac:dyDescent="0.2">
      <c r="B152" s="48"/>
    </row>
    <row r="153" spans="2:2" x14ac:dyDescent="0.2">
      <c r="B153" s="48"/>
    </row>
    <row r="154" spans="2:2" x14ac:dyDescent="0.2">
      <c r="B154" s="48"/>
    </row>
    <row r="155" spans="2:2" x14ac:dyDescent="0.2">
      <c r="B155" s="48"/>
    </row>
    <row r="156" spans="2:2" x14ac:dyDescent="0.2">
      <c r="B156" s="48"/>
    </row>
    <row r="157" spans="2:2" x14ac:dyDescent="0.2">
      <c r="B157" s="48"/>
    </row>
    <row r="158" spans="2:2" x14ac:dyDescent="0.2">
      <c r="B158" s="48"/>
    </row>
    <row r="159" spans="2:2" x14ac:dyDescent="0.2">
      <c r="B159" s="48"/>
    </row>
    <row r="160" spans="2:2" x14ac:dyDescent="0.2">
      <c r="B160" s="48"/>
    </row>
    <row r="161" spans="2:2" x14ac:dyDescent="0.2">
      <c r="B161" s="48"/>
    </row>
    <row r="162" spans="2:2" x14ac:dyDescent="0.2">
      <c r="B162" s="48"/>
    </row>
    <row r="163" spans="2:2" x14ac:dyDescent="0.2">
      <c r="B163" s="48"/>
    </row>
    <row r="164" spans="2:2" x14ac:dyDescent="0.2">
      <c r="B164" s="48"/>
    </row>
    <row r="165" spans="2:2" x14ac:dyDescent="0.2">
      <c r="B165" s="48"/>
    </row>
    <row r="166" spans="2:2" x14ac:dyDescent="0.2">
      <c r="B166" s="48"/>
    </row>
    <row r="167" spans="2:2" x14ac:dyDescent="0.2">
      <c r="B167" s="48"/>
    </row>
    <row r="168" spans="2:2" x14ac:dyDescent="0.2">
      <c r="B168" s="48"/>
    </row>
    <row r="169" spans="2:2" x14ac:dyDescent="0.2">
      <c r="B169" s="48"/>
    </row>
    <row r="170" spans="2:2" x14ac:dyDescent="0.2">
      <c r="B170" s="48"/>
    </row>
    <row r="171" spans="2:2" x14ac:dyDescent="0.2">
      <c r="B171" s="48"/>
    </row>
    <row r="172" spans="2:2" x14ac:dyDescent="0.2">
      <c r="B172" s="48"/>
    </row>
    <row r="173" spans="2:2" x14ac:dyDescent="0.2">
      <c r="B173" s="48"/>
    </row>
    <row r="174" spans="2:2" x14ac:dyDescent="0.2">
      <c r="B174" s="48"/>
    </row>
    <row r="175" spans="2:2" x14ac:dyDescent="0.2">
      <c r="B175" s="48"/>
    </row>
    <row r="176" spans="2:2" x14ac:dyDescent="0.2">
      <c r="B176" s="48"/>
    </row>
    <row r="177" spans="2:2" x14ac:dyDescent="0.2">
      <c r="B177" s="48"/>
    </row>
    <row r="178" spans="2:2" x14ac:dyDescent="0.2">
      <c r="B178" s="48"/>
    </row>
    <row r="179" spans="2:2" x14ac:dyDescent="0.2">
      <c r="B179" s="48"/>
    </row>
    <row r="180" spans="2:2" x14ac:dyDescent="0.2">
      <c r="B180" s="48"/>
    </row>
    <row r="181" spans="2:2" x14ac:dyDescent="0.2">
      <c r="B181" s="48"/>
    </row>
    <row r="182" spans="2:2" x14ac:dyDescent="0.2">
      <c r="B182" s="48"/>
    </row>
    <row r="183" spans="2:2" x14ac:dyDescent="0.2">
      <c r="B183" s="48"/>
    </row>
    <row r="184" spans="2:2" x14ac:dyDescent="0.2">
      <c r="B184" s="48"/>
    </row>
    <row r="185" spans="2:2" x14ac:dyDescent="0.2">
      <c r="B185" s="48"/>
    </row>
    <row r="186" spans="2:2" x14ac:dyDescent="0.2">
      <c r="B186" s="48"/>
    </row>
    <row r="187" spans="2:2" x14ac:dyDescent="0.2">
      <c r="B187" s="48"/>
    </row>
    <row r="188" spans="2:2" x14ac:dyDescent="0.2">
      <c r="B188" s="48"/>
    </row>
    <row r="189" spans="2:2" x14ac:dyDescent="0.2">
      <c r="B189" s="48"/>
    </row>
    <row r="190" spans="2:2" x14ac:dyDescent="0.2">
      <c r="B190" s="48"/>
    </row>
    <row r="191" spans="2:2" x14ac:dyDescent="0.2">
      <c r="B191" s="48"/>
    </row>
    <row r="192" spans="2:2" x14ac:dyDescent="0.2">
      <c r="B192" s="48"/>
    </row>
    <row r="193" spans="2:2" x14ac:dyDescent="0.2">
      <c r="B193" s="48"/>
    </row>
    <row r="194" spans="2:2" x14ac:dyDescent="0.2">
      <c r="B194" s="48"/>
    </row>
    <row r="195" spans="2:2" x14ac:dyDescent="0.2">
      <c r="B195" s="48"/>
    </row>
    <row r="196" spans="2:2" x14ac:dyDescent="0.2">
      <c r="B196" s="48"/>
    </row>
    <row r="197" spans="2:2" x14ac:dyDescent="0.2">
      <c r="B197" s="48"/>
    </row>
    <row r="198" spans="2:2" x14ac:dyDescent="0.2">
      <c r="B198" s="48"/>
    </row>
    <row r="199" spans="2:2" x14ac:dyDescent="0.2">
      <c r="B199" s="48"/>
    </row>
    <row r="200" spans="2:2" x14ac:dyDescent="0.2">
      <c r="B200" s="48"/>
    </row>
    <row r="201" spans="2:2" x14ac:dyDescent="0.2">
      <c r="B201" s="48"/>
    </row>
    <row r="202" spans="2:2" x14ac:dyDescent="0.2">
      <c r="B202" s="48"/>
    </row>
    <row r="203" spans="2:2" x14ac:dyDescent="0.2">
      <c r="B203" s="48"/>
    </row>
    <row r="204" spans="2:2" x14ac:dyDescent="0.2">
      <c r="B204" s="48"/>
    </row>
    <row r="205" spans="2:2" x14ac:dyDescent="0.2">
      <c r="B205" s="48"/>
    </row>
    <row r="206" spans="2:2" x14ac:dyDescent="0.2">
      <c r="B206" s="48"/>
    </row>
    <row r="207" spans="2:2" x14ac:dyDescent="0.2">
      <c r="B207" s="48"/>
    </row>
    <row r="208" spans="2:2" x14ac:dyDescent="0.2">
      <c r="B208" s="48"/>
    </row>
    <row r="209" spans="2:2" x14ac:dyDescent="0.2">
      <c r="B209" s="48"/>
    </row>
    <row r="210" spans="2:2" x14ac:dyDescent="0.2">
      <c r="B210" s="48"/>
    </row>
    <row r="211" spans="2:2" x14ac:dyDescent="0.2">
      <c r="B211" s="48"/>
    </row>
    <row r="212" spans="2:2" x14ac:dyDescent="0.2">
      <c r="B212" s="48"/>
    </row>
    <row r="213" spans="2:2" x14ac:dyDescent="0.2">
      <c r="B213" s="48"/>
    </row>
    <row r="214" spans="2:2" x14ac:dyDescent="0.2">
      <c r="B214" s="48"/>
    </row>
    <row r="215" spans="2:2" x14ac:dyDescent="0.2">
      <c r="B215" s="48"/>
    </row>
    <row r="216" spans="2:2" x14ac:dyDescent="0.2">
      <c r="B216" s="48"/>
    </row>
    <row r="217" spans="2:2" x14ac:dyDescent="0.2">
      <c r="B217" s="48"/>
    </row>
    <row r="218" spans="2:2" x14ac:dyDescent="0.2">
      <c r="B218" s="48"/>
    </row>
    <row r="219" spans="2:2" x14ac:dyDescent="0.2">
      <c r="B219" s="48"/>
    </row>
    <row r="220" spans="2:2" x14ac:dyDescent="0.2">
      <c r="B220" s="48"/>
    </row>
    <row r="221" spans="2:2" x14ac:dyDescent="0.2">
      <c r="B221" s="48"/>
    </row>
    <row r="222" spans="2:2" x14ac:dyDescent="0.2">
      <c r="B222" s="48"/>
    </row>
    <row r="223" spans="2:2" x14ac:dyDescent="0.2">
      <c r="B223" s="48"/>
    </row>
    <row r="224" spans="2:2" x14ac:dyDescent="0.2">
      <c r="B224" s="48"/>
    </row>
    <row r="225" spans="2:2" x14ac:dyDescent="0.2">
      <c r="B225" s="48"/>
    </row>
    <row r="226" spans="2:2" x14ac:dyDescent="0.2">
      <c r="B226" s="48"/>
    </row>
    <row r="227" spans="2:2" x14ac:dyDescent="0.2">
      <c r="B227" s="48"/>
    </row>
    <row r="228" spans="2:2" x14ac:dyDescent="0.2">
      <c r="B228" s="48"/>
    </row>
    <row r="229" spans="2:2" x14ac:dyDescent="0.2">
      <c r="B229" s="48"/>
    </row>
    <row r="230" spans="2:2" x14ac:dyDescent="0.2">
      <c r="B230" s="48"/>
    </row>
    <row r="231" spans="2:2" x14ac:dyDescent="0.2">
      <c r="B231" s="48"/>
    </row>
    <row r="232" spans="2:2" x14ac:dyDescent="0.2">
      <c r="B232" s="48"/>
    </row>
    <row r="233" spans="2:2" x14ac:dyDescent="0.2">
      <c r="B233" s="48"/>
    </row>
    <row r="234" spans="2:2" x14ac:dyDescent="0.2">
      <c r="B234" s="48"/>
    </row>
    <row r="235" spans="2:2" x14ac:dyDescent="0.2">
      <c r="B235" s="48"/>
    </row>
    <row r="236" spans="2:2" x14ac:dyDescent="0.2">
      <c r="B236" s="48"/>
    </row>
    <row r="237" spans="2:2" x14ac:dyDescent="0.2">
      <c r="B237" s="48"/>
    </row>
    <row r="238" spans="2:2" x14ac:dyDescent="0.2">
      <c r="B238" s="48"/>
    </row>
    <row r="239" spans="2:2" x14ac:dyDescent="0.2">
      <c r="B239" s="48"/>
    </row>
    <row r="240" spans="2:2" x14ac:dyDescent="0.2">
      <c r="B240" s="48"/>
    </row>
    <row r="241" spans="2:2" x14ac:dyDescent="0.2">
      <c r="B241" s="48"/>
    </row>
    <row r="242" spans="2:2" x14ac:dyDescent="0.2">
      <c r="B242" s="48"/>
    </row>
    <row r="243" spans="2:2" x14ac:dyDescent="0.2">
      <c r="B243" s="48"/>
    </row>
    <row r="244" spans="2:2" x14ac:dyDescent="0.2">
      <c r="B244" s="48"/>
    </row>
    <row r="245" spans="2:2" x14ac:dyDescent="0.2">
      <c r="B245" s="48"/>
    </row>
    <row r="246" spans="2:2" x14ac:dyDescent="0.2">
      <c r="B246" s="48"/>
    </row>
    <row r="247" spans="2:2" x14ac:dyDescent="0.2">
      <c r="B247" s="48"/>
    </row>
    <row r="248" spans="2:2" x14ac:dyDescent="0.2">
      <c r="B248" s="48"/>
    </row>
    <row r="249" spans="2:2" x14ac:dyDescent="0.2">
      <c r="B249" s="48"/>
    </row>
    <row r="250" spans="2:2" x14ac:dyDescent="0.2">
      <c r="B250" s="48"/>
    </row>
    <row r="251" spans="2:2" x14ac:dyDescent="0.2">
      <c r="B251" s="48"/>
    </row>
    <row r="252" spans="2:2" x14ac:dyDescent="0.2">
      <c r="B252" s="48"/>
    </row>
    <row r="253" spans="2:2" x14ac:dyDescent="0.2">
      <c r="B253" s="48"/>
    </row>
    <row r="254" spans="2:2" x14ac:dyDescent="0.2">
      <c r="B254" s="48"/>
    </row>
    <row r="255" spans="2:2" x14ac:dyDescent="0.2">
      <c r="B255" s="48"/>
    </row>
    <row r="256" spans="2:2" x14ac:dyDescent="0.2">
      <c r="B256" s="48"/>
    </row>
    <row r="257" spans="2:2" x14ac:dyDescent="0.2">
      <c r="B257" s="48"/>
    </row>
    <row r="258" spans="2:2" x14ac:dyDescent="0.2">
      <c r="B258" s="48"/>
    </row>
    <row r="259" spans="2:2" x14ac:dyDescent="0.2">
      <c r="B259" s="48"/>
    </row>
  </sheetData>
  <mergeCells count="6">
    <mergeCell ref="B47:K47"/>
    <mergeCell ref="B3:K3"/>
    <mergeCell ref="B5:B6"/>
    <mergeCell ref="C5:E5"/>
    <mergeCell ref="F5:H5"/>
    <mergeCell ref="I5:K5"/>
  </mergeCells>
  <pageMargins left="0" right="0" top="0" bottom="0" header="0.31496062992126" footer="0.31496062992126"/>
  <pageSetup scale="90" orientation="portrait" horizontalDpi="300" verticalDpi="300" r:id="rId1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3:N259"/>
  <sheetViews>
    <sheetView tabSelected="1" workbookViewId="0">
      <selection activeCell="P43" sqref="P43"/>
    </sheetView>
  </sheetViews>
  <sheetFormatPr defaultRowHeight="12.75" x14ac:dyDescent="0.2"/>
  <cols>
    <col min="1" max="1" width="3.28515625" customWidth="1"/>
    <col min="2" max="2" width="18.140625" style="3" customWidth="1"/>
    <col min="3" max="3" width="8.28515625" style="31" customWidth="1"/>
    <col min="4" max="4" width="9.85546875" style="19" bestFit="1" customWidth="1"/>
    <col min="5" max="5" width="11.28515625" style="19" bestFit="1" customWidth="1"/>
    <col min="6" max="6" width="7.85546875" customWidth="1"/>
    <col min="7" max="7" width="8.7109375" style="19" customWidth="1"/>
    <col min="8" max="8" width="9.140625" style="19"/>
    <col min="9" max="9" width="9.140625" style="31"/>
    <col min="10" max="10" width="10.28515625" style="19" customWidth="1"/>
    <col min="11" max="11" width="11" style="19" customWidth="1"/>
  </cols>
  <sheetData>
    <row r="3" spans="2:14" ht="19.5" customHeight="1" x14ac:dyDescent="0.25">
      <c r="B3" s="69" t="s">
        <v>2</v>
      </c>
      <c r="C3" s="70"/>
      <c r="D3" s="70"/>
      <c r="E3" s="70"/>
      <c r="F3" s="70"/>
      <c r="G3" s="70"/>
      <c r="H3" s="70"/>
      <c r="I3" s="70"/>
      <c r="J3" s="70"/>
      <c r="K3" s="70"/>
    </row>
    <row r="4" spans="2:14" ht="18.600000000000001" customHeight="1" thickBot="1" x14ac:dyDescent="0.3">
      <c r="B4" s="57"/>
    </row>
    <row r="5" spans="2:14" ht="16.5" customHeight="1" x14ac:dyDescent="0.2">
      <c r="B5" s="67" t="s">
        <v>86</v>
      </c>
      <c r="C5" s="61" t="s">
        <v>3</v>
      </c>
      <c r="D5" s="62"/>
      <c r="E5" s="63"/>
      <c r="F5" s="61" t="s">
        <v>74</v>
      </c>
      <c r="G5" s="62"/>
      <c r="H5" s="63"/>
      <c r="I5" s="64" t="s">
        <v>4</v>
      </c>
      <c r="J5" s="62"/>
      <c r="K5" s="63"/>
    </row>
    <row r="6" spans="2:14" ht="32.25" customHeight="1" thickBot="1" x14ac:dyDescent="0.25">
      <c r="B6" s="68"/>
      <c r="C6" s="47" t="s">
        <v>5</v>
      </c>
      <c r="D6" s="44" t="s">
        <v>6</v>
      </c>
      <c r="E6" s="43" t="s">
        <v>1</v>
      </c>
      <c r="F6" s="46" t="s">
        <v>5</v>
      </c>
      <c r="G6" s="44" t="s">
        <v>6</v>
      </c>
      <c r="H6" s="43" t="s">
        <v>1</v>
      </c>
      <c r="I6" s="45" t="s">
        <v>5</v>
      </c>
      <c r="J6" s="44" t="s">
        <v>6</v>
      </c>
      <c r="K6" s="43" t="s">
        <v>1</v>
      </c>
    </row>
    <row r="7" spans="2:14" ht="59.25" customHeight="1" x14ac:dyDescent="0.2">
      <c r="B7" s="56" t="s">
        <v>73</v>
      </c>
      <c r="C7" s="55">
        <v>90</v>
      </c>
      <c r="D7" s="54">
        <f>E7/C7</f>
        <v>1892.2104444444444</v>
      </c>
      <c r="E7" s="53">
        <v>170298.94</v>
      </c>
      <c r="F7" s="58">
        <v>6</v>
      </c>
      <c r="G7" s="54">
        <f>H7/F7</f>
        <v>1767.1016666666667</v>
      </c>
      <c r="H7" s="53">
        <v>10602.61</v>
      </c>
      <c r="I7" s="55">
        <f>C7+F7</f>
        <v>96</v>
      </c>
      <c r="J7" s="54">
        <f>K7/I7</f>
        <v>1884.3911458333332</v>
      </c>
      <c r="K7" s="53">
        <f>E7+H7</f>
        <v>180901.55</v>
      </c>
      <c r="L7" s="71"/>
      <c r="M7" s="71"/>
      <c r="N7" s="71"/>
    </row>
    <row r="8" spans="2:14" ht="35.25" customHeight="1" x14ac:dyDescent="0.2">
      <c r="B8" s="51" t="s">
        <v>72</v>
      </c>
      <c r="C8" s="29">
        <v>1</v>
      </c>
      <c r="D8" s="15">
        <f>E8/C8</f>
        <v>2965.04</v>
      </c>
      <c r="E8" s="17">
        <v>2965.04</v>
      </c>
      <c r="F8" s="8">
        <v>0</v>
      </c>
      <c r="G8" s="15">
        <f>IFERROR(H8 / F8, 0 )</f>
        <v>0</v>
      </c>
      <c r="H8" s="17">
        <v>0</v>
      </c>
      <c r="I8" s="28">
        <f>C8+F8</f>
        <v>1</v>
      </c>
      <c r="J8" s="15">
        <f>K8/I8</f>
        <v>2965.04</v>
      </c>
      <c r="K8" s="16">
        <f>E8+H8</f>
        <v>2965.04</v>
      </c>
      <c r="L8" s="71"/>
      <c r="M8" s="71"/>
      <c r="N8" s="71"/>
    </row>
    <row r="9" spans="2:14" ht="22.5" customHeight="1" x14ac:dyDescent="0.2">
      <c r="B9" s="52" t="s">
        <v>15</v>
      </c>
      <c r="C9" s="29">
        <v>889</v>
      </c>
      <c r="D9" s="15">
        <f>E9/C9</f>
        <v>869.92206974128226</v>
      </c>
      <c r="E9" s="17">
        <v>773360.72</v>
      </c>
      <c r="F9" s="8">
        <v>3</v>
      </c>
      <c r="G9" s="15">
        <f>H9/F9</f>
        <v>771.05333333333328</v>
      </c>
      <c r="H9" s="17">
        <v>2313.16</v>
      </c>
      <c r="I9" s="28">
        <f>C9+F9</f>
        <v>892</v>
      </c>
      <c r="J9" s="15">
        <f>K9/I9</f>
        <v>869.58955156950674</v>
      </c>
      <c r="K9" s="16">
        <f>E9+H9</f>
        <v>775673.88</v>
      </c>
      <c r="L9" s="71"/>
      <c r="M9" s="71"/>
      <c r="N9" s="71"/>
    </row>
    <row r="10" spans="2:14" ht="22.5" customHeight="1" x14ac:dyDescent="0.2">
      <c r="B10" s="52" t="s">
        <v>71</v>
      </c>
      <c r="C10" s="29">
        <v>40</v>
      </c>
      <c r="D10" s="15">
        <f>E10/C10</f>
        <v>1026.6432500000001</v>
      </c>
      <c r="E10" s="17">
        <v>41065.730000000003</v>
      </c>
      <c r="F10" s="8">
        <v>0</v>
      </c>
      <c r="G10" s="15">
        <f>IFERROR(H10 / F10, 0 )</f>
        <v>0</v>
      </c>
      <c r="H10" s="17">
        <v>0</v>
      </c>
      <c r="I10" s="28">
        <f>C10+F10</f>
        <v>40</v>
      </c>
      <c r="J10" s="15">
        <f>K10/I10</f>
        <v>1026.6432500000001</v>
      </c>
      <c r="K10" s="16">
        <f>E10+H10</f>
        <v>41065.730000000003</v>
      </c>
      <c r="L10" s="71"/>
      <c r="M10" s="71"/>
      <c r="N10" s="71"/>
    </row>
    <row r="11" spans="2:14" ht="22.5" customHeight="1" x14ac:dyDescent="0.2">
      <c r="B11" s="52" t="s">
        <v>70</v>
      </c>
      <c r="C11" s="29">
        <v>642</v>
      </c>
      <c r="D11" s="15">
        <f>E11/C11</f>
        <v>726.08137071651083</v>
      </c>
      <c r="E11" s="17">
        <v>466144.24</v>
      </c>
      <c r="F11" s="8">
        <v>1</v>
      </c>
      <c r="G11" s="15">
        <f>H11/F11</f>
        <v>208.86</v>
      </c>
      <c r="H11" s="17">
        <v>208.86</v>
      </c>
      <c r="I11" s="28">
        <f>C11+F11</f>
        <v>643</v>
      </c>
      <c r="J11" s="15">
        <f>K11/I11</f>
        <v>725.27698289269051</v>
      </c>
      <c r="K11" s="16">
        <f>E11+H11</f>
        <v>466353.1</v>
      </c>
      <c r="L11" s="71"/>
      <c r="M11" s="71"/>
      <c r="N11" s="71"/>
    </row>
    <row r="12" spans="2:14" ht="22.5" customHeight="1" x14ac:dyDescent="0.2">
      <c r="B12" s="52" t="s">
        <v>18</v>
      </c>
      <c r="C12" s="29">
        <v>11343</v>
      </c>
      <c r="D12" s="15">
        <f>E12/C12</f>
        <v>479.33593670104915</v>
      </c>
      <c r="E12" s="17">
        <v>5437107.5300000003</v>
      </c>
      <c r="F12" s="8">
        <v>867</v>
      </c>
      <c r="G12" s="15">
        <f>H12/F12</f>
        <v>88.404602076124561</v>
      </c>
      <c r="H12" s="17">
        <v>76646.789999999994</v>
      </c>
      <c r="I12" s="28">
        <f>C12+F12</f>
        <v>12210</v>
      </c>
      <c r="J12" s="15">
        <f>K12/I12</f>
        <v>451.57693038493039</v>
      </c>
      <c r="K12" s="16">
        <f>E12+H12</f>
        <v>5513754.3200000003</v>
      </c>
      <c r="L12" s="71"/>
      <c r="M12" s="71"/>
      <c r="N12" s="71"/>
    </row>
    <row r="13" spans="2:14" ht="22.5" customHeight="1" x14ac:dyDescent="0.2">
      <c r="B13" s="52" t="s">
        <v>19</v>
      </c>
      <c r="C13" s="29">
        <v>1946</v>
      </c>
      <c r="D13" s="15">
        <f>E13/C13</f>
        <v>590.12231243576571</v>
      </c>
      <c r="E13" s="17">
        <v>1148378.02</v>
      </c>
      <c r="F13" s="8">
        <v>8</v>
      </c>
      <c r="G13" s="15">
        <f>H13/F13</f>
        <v>341.11250000000001</v>
      </c>
      <c r="H13" s="17">
        <v>2728.9</v>
      </c>
      <c r="I13" s="28">
        <f>C13+F13</f>
        <v>1954</v>
      </c>
      <c r="J13" s="15">
        <f>K13/I13</f>
        <v>589.10282497441142</v>
      </c>
      <c r="K13" s="16">
        <f>E13+H13</f>
        <v>1151106.92</v>
      </c>
      <c r="L13" s="71"/>
      <c r="M13" s="71"/>
      <c r="N13" s="71"/>
    </row>
    <row r="14" spans="2:14" ht="22.5" customHeight="1" x14ac:dyDescent="0.2">
      <c r="B14" s="52" t="s">
        <v>69</v>
      </c>
      <c r="C14" s="29">
        <v>613</v>
      </c>
      <c r="D14" s="15">
        <f>E14/C14</f>
        <v>530.81254486133776</v>
      </c>
      <c r="E14" s="17">
        <v>325388.09000000003</v>
      </c>
      <c r="F14" s="8">
        <v>1</v>
      </c>
      <c r="G14" s="15">
        <v>332.22</v>
      </c>
      <c r="H14" s="17">
        <v>332.22</v>
      </c>
      <c r="I14" s="28">
        <f>C14+F14</f>
        <v>614</v>
      </c>
      <c r="J14" s="15">
        <f>K14/I14</f>
        <v>530.48910423452764</v>
      </c>
      <c r="K14" s="16">
        <f>E14+H14</f>
        <v>325720.31</v>
      </c>
      <c r="L14" s="71"/>
      <c r="M14" s="71"/>
      <c r="N14" s="71"/>
    </row>
    <row r="15" spans="2:14" ht="22.5" customHeight="1" x14ac:dyDescent="0.2">
      <c r="B15" s="52" t="s">
        <v>25</v>
      </c>
      <c r="C15" s="29">
        <v>399</v>
      </c>
      <c r="D15" s="15">
        <f>E15/C15</f>
        <v>845.10513784461159</v>
      </c>
      <c r="E15" s="17">
        <v>337196.95</v>
      </c>
      <c r="F15" s="8">
        <v>0</v>
      </c>
      <c r="G15" s="15">
        <f>IFERROR(H15 / F15, 0 )</f>
        <v>0</v>
      </c>
      <c r="H15" s="17">
        <v>0</v>
      </c>
      <c r="I15" s="28">
        <f>C15+F15</f>
        <v>399</v>
      </c>
      <c r="J15" s="15">
        <f>K15/I15</f>
        <v>845.10513784461159</v>
      </c>
      <c r="K15" s="16">
        <f>E15+H15</f>
        <v>337196.95</v>
      </c>
      <c r="L15" s="71"/>
      <c r="M15" s="71"/>
      <c r="N15" s="71"/>
    </row>
    <row r="16" spans="2:14" ht="22.5" customHeight="1" x14ac:dyDescent="0.2">
      <c r="B16" s="51" t="s">
        <v>26</v>
      </c>
      <c r="C16" s="29">
        <v>142</v>
      </c>
      <c r="D16" s="15">
        <f>E16/C16</f>
        <v>518.61176056338024</v>
      </c>
      <c r="E16" s="17">
        <v>73642.87</v>
      </c>
      <c r="F16" s="8">
        <v>0</v>
      </c>
      <c r="G16" s="15">
        <f>IFERROR(H16 / F16, 0 )</f>
        <v>0</v>
      </c>
      <c r="H16" s="17">
        <v>0</v>
      </c>
      <c r="I16" s="28">
        <f>C16+F16</f>
        <v>142</v>
      </c>
      <c r="J16" s="15">
        <f>K16/I16</f>
        <v>518.61176056338024</v>
      </c>
      <c r="K16" s="16">
        <f>E16+H16</f>
        <v>73642.87</v>
      </c>
      <c r="L16" s="71"/>
      <c r="M16" s="71"/>
      <c r="N16" s="71"/>
    </row>
    <row r="17" spans="2:14" ht="31.5" customHeight="1" x14ac:dyDescent="0.2">
      <c r="B17" s="51" t="s">
        <v>68</v>
      </c>
      <c r="C17" s="29">
        <v>292</v>
      </c>
      <c r="D17" s="15">
        <v>166994.93</v>
      </c>
      <c r="E17" s="17">
        <v>166994.93</v>
      </c>
      <c r="F17" s="8">
        <v>1</v>
      </c>
      <c r="G17" s="15">
        <f>H17/F17</f>
        <v>567.99</v>
      </c>
      <c r="H17" s="17">
        <v>567.99</v>
      </c>
      <c r="I17" s="28">
        <f>C17+F17</f>
        <v>293</v>
      </c>
      <c r="J17" s="15">
        <f>K17/I17</f>
        <v>571.8870989761092</v>
      </c>
      <c r="K17" s="16">
        <f>E17+H17</f>
        <v>167562.91999999998</v>
      </c>
      <c r="L17" s="71"/>
      <c r="M17" s="71"/>
      <c r="N17" s="71"/>
    </row>
    <row r="18" spans="2:14" ht="23.25" customHeight="1" x14ac:dyDescent="0.2">
      <c r="B18" s="51" t="s">
        <v>67</v>
      </c>
      <c r="C18" s="29">
        <v>14</v>
      </c>
      <c r="D18" s="15">
        <f>E18/C18</f>
        <v>962.36571428571438</v>
      </c>
      <c r="E18" s="17">
        <v>13473.12</v>
      </c>
      <c r="F18" s="8">
        <v>0</v>
      </c>
      <c r="G18" s="15">
        <f>IFERROR(H18 / F18, 0 )</f>
        <v>0</v>
      </c>
      <c r="H18" s="17">
        <v>0</v>
      </c>
      <c r="I18" s="28">
        <f>C18+F18</f>
        <v>14</v>
      </c>
      <c r="J18" s="15">
        <f>K18/I18</f>
        <v>962.36571428571438</v>
      </c>
      <c r="K18" s="16">
        <f>E18+H18</f>
        <v>13473.12</v>
      </c>
      <c r="L18" s="71"/>
      <c r="M18" s="71"/>
      <c r="N18" s="71"/>
    </row>
    <row r="19" spans="2:14" ht="23.25" customHeight="1" x14ac:dyDescent="0.2">
      <c r="B19" s="51" t="s">
        <v>66</v>
      </c>
      <c r="C19" s="29">
        <v>50</v>
      </c>
      <c r="D19" s="15">
        <f>E19/C19</f>
        <v>967.60520000000008</v>
      </c>
      <c r="E19" s="17">
        <v>48380.26</v>
      </c>
      <c r="F19" s="8">
        <v>0</v>
      </c>
      <c r="G19" s="15">
        <f>IFERROR(H19 / F19, 0 )</f>
        <v>0</v>
      </c>
      <c r="H19" s="17">
        <v>0</v>
      </c>
      <c r="I19" s="28">
        <f>C19+F19</f>
        <v>50</v>
      </c>
      <c r="J19" s="15">
        <f>K19/I19</f>
        <v>967.60520000000008</v>
      </c>
      <c r="K19" s="16">
        <f>E19+H19</f>
        <v>48380.26</v>
      </c>
      <c r="L19" s="71"/>
      <c r="M19" s="71"/>
      <c r="N19" s="71"/>
    </row>
    <row r="20" spans="2:14" ht="25.5" customHeight="1" x14ac:dyDescent="0.2">
      <c r="B20" s="51" t="s">
        <v>65</v>
      </c>
      <c r="C20" s="29">
        <v>1872</v>
      </c>
      <c r="D20" s="15">
        <f>E20/C20</f>
        <v>488.96700320512821</v>
      </c>
      <c r="E20" s="17">
        <v>915346.23</v>
      </c>
      <c r="F20" s="8">
        <v>3</v>
      </c>
      <c r="G20" s="15">
        <f>H20/F20</f>
        <v>347.27</v>
      </c>
      <c r="H20" s="17">
        <v>1041.81</v>
      </c>
      <c r="I20" s="28">
        <f>C20+F20</f>
        <v>1875</v>
      </c>
      <c r="J20" s="15">
        <f>K20/I20</f>
        <v>488.74028800000002</v>
      </c>
      <c r="K20" s="16">
        <f>E20+H20</f>
        <v>916388.04</v>
      </c>
      <c r="L20" s="71"/>
      <c r="M20" s="71"/>
      <c r="N20" s="71"/>
    </row>
    <row r="21" spans="2:14" ht="33" customHeight="1" x14ac:dyDescent="0.2">
      <c r="B21" s="51" t="s">
        <v>24</v>
      </c>
      <c r="C21" s="29">
        <v>335</v>
      </c>
      <c r="D21" s="15">
        <f>E21/C21</f>
        <v>852.03071641791041</v>
      </c>
      <c r="E21" s="17">
        <v>285430.28999999998</v>
      </c>
      <c r="F21" s="8">
        <v>2</v>
      </c>
      <c r="G21" s="15">
        <f>H21/F21</f>
        <v>855.26</v>
      </c>
      <c r="H21" s="17">
        <v>1710.52</v>
      </c>
      <c r="I21" s="28">
        <f>C21+F21</f>
        <v>337</v>
      </c>
      <c r="J21" s="15">
        <f>K21/I21</f>
        <v>852.049881305638</v>
      </c>
      <c r="K21" s="16">
        <f>E21+H21</f>
        <v>287140.81</v>
      </c>
      <c r="L21" s="71"/>
      <c r="M21" s="71"/>
      <c r="N21" s="71"/>
    </row>
    <row r="22" spans="2:14" ht="35.25" customHeight="1" x14ac:dyDescent="0.2">
      <c r="B22" s="51" t="s">
        <v>64</v>
      </c>
      <c r="C22" s="29">
        <v>353</v>
      </c>
      <c r="D22" s="15">
        <f>E22/C22</f>
        <v>824.25062322946167</v>
      </c>
      <c r="E22" s="17">
        <v>290960.46999999997</v>
      </c>
      <c r="F22" s="8">
        <v>0</v>
      </c>
      <c r="G22" s="15">
        <f>IFERROR(H22 / F22, 0 )</f>
        <v>0</v>
      </c>
      <c r="H22" s="17">
        <v>0</v>
      </c>
      <c r="I22" s="28">
        <f>C22+F22</f>
        <v>353</v>
      </c>
      <c r="J22" s="15">
        <f>K22/I22</f>
        <v>824.25062322946167</v>
      </c>
      <c r="K22" s="16">
        <f>E22+H22</f>
        <v>290960.46999999997</v>
      </c>
      <c r="L22" s="71"/>
      <c r="M22" s="71"/>
      <c r="N22" s="71"/>
    </row>
    <row r="23" spans="2:14" ht="71.25" customHeight="1" x14ac:dyDescent="0.2">
      <c r="B23" s="51" t="s">
        <v>63</v>
      </c>
      <c r="C23" s="29">
        <v>45</v>
      </c>
      <c r="D23" s="15">
        <f>E23/C23</f>
        <v>797.40688888888883</v>
      </c>
      <c r="E23" s="17">
        <v>35883.31</v>
      </c>
      <c r="F23" s="8">
        <v>0</v>
      </c>
      <c r="G23" s="15">
        <f>IFERROR(H23 / F23, 0 )</f>
        <v>0</v>
      </c>
      <c r="H23" s="17">
        <v>0</v>
      </c>
      <c r="I23" s="28">
        <f>C23+F23</f>
        <v>45</v>
      </c>
      <c r="J23" s="15">
        <f>K23/I23</f>
        <v>797.40688888888883</v>
      </c>
      <c r="K23" s="16">
        <f>E23+H23</f>
        <v>35883.31</v>
      </c>
      <c r="L23" s="71"/>
      <c r="M23" s="71"/>
      <c r="N23" s="71"/>
    </row>
    <row r="24" spans="2:14" ht="35.25" customHeight="1" x14ac:dyDescent="0.2">
      <c r="B24" s="51" t="s">
        <v>62</v>
      </c>
      <c r="C24" s="29">
        <v>85</v>
      </c>
      <c r="D24" s="15">
        <f>E24/C24</f>
        <v>851.8384705882354</v>
      </c>
      <c r="E24" s="17">
        <v>72406.27</v>
      </c>
      <c r="F24" s="8">
        <v>0</v>
      </c>
      <c r="G24" s="15">
        <f>IFERROR(H24 / F24, 0 )</f>
        <v>0</v>
      </c>
      <c r="H24" s="17">
        <v>0</v>
      </c>
      <c r="I24" s="28">
        <f>C24+F24</f>
        <v>85</v>
      </c>
      <c r="J24" s="15">
        <f>K24/I24</f>
        <v>851.8384705882354</v>
      </c>
      <c r="K24" s="16">
        <f>E24+H24</f>
        <v>72406.27</v>
      </c>
      <c r="L24" s="71"/>
      <c r="M24" s="71"/>
      <c r="N24" s="71"/>
    </row>
    <row r="25" spans="2:14" ht="21.75" customHeight="1" x14ac:dyDescent="0.2">
      <c r="B25" s="51" t="s">
        <v>61</v>
      </c>
      <c r="C25" s="29">
        <v>67</v>
      </c>
      <c r="D25" s="15">
        <f>E25/C25</f>
        <v>690.52477611940299</v>
      </c>
      <c r="E25" s="17">
        <v>46265.16</v>
      </c>
      <c r="F25" s="8">
        <v>0</v>
      </c>
      <c r="G25" s="15">
        <f>IFERROR(H25 / F25, 0 )</f>
        <v>0</v>
      </c>
      <c r="H25" s="17">
        <v>0</v>
      </c>
      <c r="I25" s="28">
        <f>C25+F25</f>
        <v>67</v>
      </c>
      <c r="J25" s="15">
        <f>K25/I25</f>
        <v>690.52477611940299</v>
      </c>
      <c r="K25" s="16">
        <f>E25+H25</f>
        <v>46265.16</v>
      </c>
      <c r="L25" s="71"/>
      <c r="M25" s="71"/>
      <c r="N25" s="71"/>
    </row>
    <row r="26" spans="2:14" ht="21.75" customHeight="1" x14ac:dyDescent="0.2">
      <c r="B26" s="51" t="s">
        <v>60</v>
      </c>
      <c r="C26" s="29">
        <v>112</v>
      </c>
      <c r="D26" s="15">
        <f>E26/C26</f>
        <v>938.95991071428568</v>
      </c>
      <c r="E26" s="17">
        <v>105163.51</v>
      </c>
      <c r="F26" s="8">
        <v>0</v>
      </c>
      <c r="G26" s="15">
        <f>IFERROR(H26 / F26, 0 )</f>
        <v>0</v>
      </c>
      <c r="H26" s="17">
        <v>0</v>
      </c>
      <c r="I26" s="28">
        <f>C26+F26</f>
        <v>112</v>
      </c>
      <c r="J26" s="15">
        <f>K26/I26</f>
        <v>938.95991071428568</v>
      </c>
      <c r="K26" s="16">
        <f>E26+H26</f>
        <v>105163.51</v>
      </c>
      <c r="L26" s="71"/>
      <c r="M26" s="71"/>
      <c r="N26" s="71"/>
    </row>
    <row r="27" spans="2:14" ht="22.5" customHeight="1" x14ac:dyDescent="0.2">
      <c r="B27" s="51" t="s">
        <v>59</v>
      </c>
      <c r="C27" s="29">
        <v>48</v>
      </c>
      <c r="D27" s="15">
        <f>E27/C27</f>
        <v>830.14750000000004</v>
      </c>
      <c r="E27" s="17">
        <v>39847.08</v>
      </c>
      <c r="F27" s="8">
        <v>0</v>
      </c>
      <c r="G27" s="15">
        <f>IFERROR(H27 / F27, 0 )</f>
        <v>0</v>
      </c>
      <c r="H27" s="17">
        <v>0</v>
      </c>
      <c r="I27" s="28">
        <f>C27+F27</f>
        <v>48</v>
      </c>
      <c r="J27" s="15">
        <f>K27/I27</f>
        <v>830.14750000000004</v>
      </c>
      <c r="K27" s="16">
        <f>E27+H27</f>
        <v>39847.08</v>
      </c>
      <c r="L27" s="71"/>
      <c r="M27" s="71"/>
      <c r="N27" s="71"/>
    </row>
    <row r="28" spans="2:14" ht="21.75" customHeight="1" x14ac:dyDescent="0.2">
      <c r="B28" s="51" t="s">
        <v>58</v>
      </c>
      <c r="C28" s="29">
        <v>4</v>
      </c>
      <c r="D28" s="15">
        <f>E28/C28</f>
        <v>619.745</v>
      </c>
      <c r="E28" s="17">
        <v>2478.98</v>
      </c>
      <c r="F28" s="8">
        <v>0</v>
      </c>
      <c r="G28" s="15">
        <f>IFERROR(H28 / F28, 0 )</f>
        <v>0</v>
      </c>
      <c r="H28" s="17">
        <v>0</v>
      </c>
      <c r="I28" s="28">
        <f>C28+F28</f>
        <v>4</v>
      </c>
      <c r="J28" s="15">
        <f>K28/I28</f>
        <v>619.745</v>
      </c>
      <c r="K28" s="16">
        <f>E28+H28</f>
        <v>2478.98</v>
      </c>
      <c r="L28" s="71"/>
      <c r="M28" s="71"/>
      <c r="N28" s="71"/>
    </row>
    <row r="29" spans="2:14" ht="22.5" customHeight="1" x14ac:dyDescent="0.2">
      <c r="B29" s="51" t="s">
        <v>57</v>
      </c>
      <c r="C29" s="29">
        <v>6</v>
      </c>
      <c r="D29" s="41">
        <f>E29/C29</f>
        <v>683.99333333333334</v>
      </c>
      <c r="E29" s="17">
        <v>4103.96</v>
      </c>
      <c r="F29" s="8">
        <v>0</v>
      </c>
      <c r="G29" s="15">
        <f>IFERROR(H29 / F29, 0 )</f>
        <v>0</v>
      </c>
      <c r="H29" s="17">
        <v>0</v>
      </c>
      <c r="I29" s="29">
        <f>C29+F29</f>
        <v>6</v>
      </c>
      <c r="J29" s="41">
        <f>K29/I29</f>
        <v>683.99333333333334</v>
      </c>
      <c r="K29" s="17">
        <f>E29+H29</f>
        <v>4103.96</v>
      </c>
      <c r="L29" s="71"/>
      <c r="M29" s="71"/>
      <c r="N29" s="71"/>
    </row>
    <row r="30" spans="2:14" ht="48" customHeight="1" x14ac:dyDescent="0.2">
      <c r="B30" s="51" t="s">
        <v>56</v>
      </c>
      <c r="C30" s="29">
        <v>480</v>
      </c>
      <c r="D30" s="41">
        <f>E30/C30</f>
        <v>891.3435833333333</v>
      </c>
      <c r="E30" s="17">
        <v>427844.92</v>
      </c>
      <c r="F30" s="8">
        <v>0</v>
      </c>
      <c r="G30" s="15">
        <f>IFERROR(H30 / F30, 0 )</f>
        <v>0</v>
      </c>
      <c r="H30" s="17">
        <v>0</v>
      </c>
      <c r="I30" s="29">
        <f>C30+F30</f>
        <v>480</v>
      </c>
      <c r="J30" s="41">
        <f>K30/I30</f>
        <v>891.3435833333333</v>
      </c>
      <c r="K30" s="17">
        <f>E30+H30</f>
        <v>427844.92</v>
      </c>
      <c r="L30" s="71"/>
      <c r="M30" s="71"/>
      <c r="N30" s="71"/>
    </row>
    <row r="31" spans="2:14" ht="46.5" customHeight="1" x14ac:dyDescent="0.2">
      <c r="B31" s="51" t="s">
        <v>34</v>
      </c>
      <c r="C31" s="29">
        <v>69</v>
      </c>
      <c r="D31" s="41">
        <f>E31/C31</f>
        <v>1111.1052173913042</v>
      </c>
      <c r="E31" s="17">
        <v>76666.259999999995</v>
      </c>
      <c r="F31" s="8">
        <v>0</v>
      </c>
      <c r="G31" s="15">
        <f>IFERROR(H31 / F31, 0 )</f>
        <v>0</v>
      </c>
      <c r="H31" s="17">
        <v>0</v>
      </c>
      <c r="I31" s="29">
        <f>C31+F31</f>
        <v>69</v>
      </c>
      <c r="J31" s="41">
        <f>K31/I31</f>
        <v>1111.1052173913042</v>
      </c>
      <c r="K31" s="17">
        <f>E31+H31</f>
        <v>76666.259999999995</v>
      </c>
      <c r="L31" s="71"/>
      <c r="M31" s="71"/>
      <c r="N31" s="71"/>
    </row>
    <row r="32" spans="2:14" ht="45.75" customHeight="1" x14ac:dyDescent="0.2">
      <c r="B32" s="51" t="s">
        <v>55</v>
      </c>
      <c r="C32" s="29">
        <v>247</v>
      </c>
      <c r="D32" s="41">
        <f>E32/C32</f>
        <v>848.12311740890686</v>
      </c>
      <c r="E32" s="17">
        <v>209486.41</v>
      </c>
      <c r="F32" s="8">
        <v>0</v>
      </c>
      <c r="G32" s="15">
        <f>IFERROR(H32 / F32, 0 )</f>
        <v>0</v>
      </c>
      <c r="H32" s="17">
        <v>0</v>
      </c>
      <c r="I32" s="29">
        <f>C32+F32</f>
        <v>247</v>
      </c>
      <c r="J32" s="41">
        <f>K32/I32</f>
        <v>848.12311740890686</v>
      </c>
      <c r="K32" s="17">
        <f>E32+H32</f>
        <v>209486.41</v>
      </c>
      <c r="L32" s="71"/>
      <c r="M32" s="71"/>
      <c r="N32" s="71"/>
    </row>
    <row r="33" spans="2:14" ht="47.25" customHeight="1" x14ac:dyDescent="0.2">
      <c r="B33" s="51" t="s">
        <v>54</v>
      </c>
      <c r="C33" s="29">
        <v>53</v>
      </c>
      <c r="D33" s="15">
        <f>E33/C33</f>
        <v>1152.8986792452829</v>
      </c>
      <c r="E33" s="17">
        <v>61103.63</v>
      </c>
      <c r="F33" s="8">
        <v>0</v>
      </c>
      <c r="G33" s="15">
        <f>IFERROR(H33 / F33, 0 )</f>
        <v>0</v>
      </c>
      <c r="H33" s="17">
        <v>0</v>
      </c>
      <c r="I33" s="28">
        <f>C33+F33</f>
        <v>53</v>
      </c>
      <c r="J33" s="15">
        <f>K33/I33</f>
        <v>1152.8986792452829</v>
      </c>
      <c r="K33" s="16">
        <f>E33+H33</f>
        <v>61103.63</v>
      </c>
      <c r="L33" s="71"/>
      <c r="M33" s="71"/>
      <c r="N33" s="71"/>
    </row>
    <row r="34" spans="2:14" ht="71.25" customHeight="1" x14ac:dyDescent="0.2">
      <c r="B34" s="51" t="s">
        <v>53</v>
      </c>
      <c r="C34" s="29">
        <v>73</v>
      </c>
      <c r="D34" s="15">
        <f>E34/C34</f>
        <v>837.78794520547945</v>
      </c>
      <c r="E34" s="17">
        <v>61158.52</v>
      </c>
      <c r="F34" s="8">
        <v>0</v>
      </c>
      <c r="G34" s="15">
        <f>IFERROR(H34 / F34, 0 )</f>
        <v>0</v>
      </c>
      <c r="H34" s="17">
        <v>0</v>
      </c>
      <c r="I34" s="28">
        <f>C34+F34</f>
        <v>73</v>
      </c>
      <c r="J34" s="15">
        <f>K34/I34</f>
        <v>837.78794520547945</v>
      </c>
      <c r="K34" s="16">
        <f>E34+H34</f>
        <v>61158.52</v>
      </c>
      <c r="L34" s="71"/>
      <c r="M34" s="71"/>
      <c r="N34" s="71"/>
    </row>
    <row r="35" spans="2:14" ht="69" customHeight="1" x14ac:dyDescent="0.2">
      <c r="B35" s="51" t="s">
        <v>38</v>
      </c>
      <c r="C35" s="29">
        <v>18</v>
      </c>
      <c r="D35" s="15">
        <f>E35/C35</f>
        <v>1026.461111111111</v>
      </c>
      <c r="E35" s="17">
        <v>18476.3</v>
      </c>
      <c r="F35" s="8">
        <v>0</v>
      </c>
      <c r="G35" s="15">
        <f>IFERROR(H35 / F35, 0 )</f>
        <v>0</v>
      </c>
      <c r="H35" s="17">
        <v>0</v>
      </c>
      <c r="I35" s="28">
        <f>C35+F35</f>
        <v>18</v>
      </c>
      <c r="J35" s="15">
        <f>K35/I35</f>
        <v>1026.461111111111</v>
      </c>
      <c r="K35" s="16">
        <f>E35+H35</f>
        <v>18476.3</v>
      </c>
      <c r="L35" s="71"/>
      <c r="M35" s="71"/>
      <c r="N35" s="71"/>
    </row>
    <row r="36" spans="2:14" ht="38.25" customHeight="1" x14ac:dyDescent="0.2">
      <c r="B36" s="51" t="s">
        <v>52</v>
      </c>
      <c r="C36" s="29">
        <v>62</v>
      </c>
      <c r="D36" s="15">
        <f>E36/C36</f>
        <v>797.505</v>
      </c>
      <c r="E36" s="17">
        <v>49445.31</v>
      </c>
      <c r="F36" s="8">
        <v>0</v>
      </c>
      <c r="G36" s="15">
        <f>IFERROR(H36 / F36, 0 )</f>
        <v>0</v>
      </c>
      <c r="H36" s="17">
        <v>0</v>
      </c>
      <c r="I36" s="28">
        <f>C36+F36</f>
        <v>62</v>
      </c>
      <c r="J36" s="15">
        <f>K36/I36</f>
        <v>797.505</v>
      </c>
      <c r="K36" s="16">
        <f>E36+H36</f>
        <v>49445.31</v>
      </c>
      <c r="L36" s="71"/>
      <c r="M36" s="71"/>
      <c r="N36" s="71"/>
    </row>
    <row r="37" spans="2:14" ht="23.25" customHeight="1" x14ac:dyDescent="0.2">
      <c r="B37" s="51" t="s">
        <v>51</v>
      </c>
      <c r="C37" s="29">
        <v>323</v>
      </c>
      <c r="D37" s="15">
        <f>E37/C37</f>
        <v>557.74461300309599</v>
      </c>
      <c r="E37" s="17">
        <v>180151.51</v>
      </c>
      <c r="F37" s="8">
        <v>7</v>
      </c>
      <c r="G37" s="15">
        <f>H37/F37</f>
        <v>81.395714285714277</v>
      </c>
      <c r="H37" s="17">
        <v>569.77</v>
      </c>
      <c r="I37" s="28">
        <f>C37+F37</f>
        <v>330</v>
      </c>
      <c r="J37" s="15">
        <f>K37/I37</f>
        <v>547.64024242424239</v>
      </c>
      <c r="K37" s="16">
        <f>E37+H37</f>
        <v>180721.28</v>
      </c>
      <c r="L37" s="71"/>
      <c r="M37" s="71"/>
      <c r="N37" s="71"/>
    </row>
    <row r="38" spans="2:14" ht="23.25" customHeight="1" x14ac:dyDescent="0.2">
      <c r="B38" s="51" t="s">
        <v>50</v>
      </c>
      <c r="C38" s="29">
        <v>187</v>
      </c>
      <c r="D38" s="15">
        <f>E38/C38</f>
        <v>618.78695187165772</v>
      </c>
      <c r="E38" s="17">
        <v>115713.16</v>
      </c>
      <c r="F38" s="8">
        <v>0</v>
      </c>
      <c r="G38" s="15">
        <f>IFERROR(H38 / F38, 0 )</f>
        <v>0</v>
      </c>
      <c r="H38" s="17">
        <v>0</v>
      </c>
      <c r="I38" s="28">
        <f>C38+F38</f>
        <v>187</v>
      </c>
      <c r="J38" s="15">
        <f>K38/I38</f>
        <v>618.78695187165772</v>
      </c>
      <c r="K38" s="16">
        <f>E38+H38</f>
        <v>115713.16</v>
      </c>
      <c r="L38" s="71"/>
      <c r="M38" s="71"/>
      <c r="N38" s="71"/>
    </row>
    <row r="39" spans="2:14" ht="23.25" customHeight="1" x14ac:dyDescent="0.2">
      <c r="B39" s="51" t="s">
        <v>49</v>
      </c>
      <c r="C39" s="29">
        <v>72</v>
      </c>
      <c r="D39" s="15">
        <f>E39/C39</f>
        <v>655.72749999999996</v>
      </c>
      <c r="E39" s="17">
        <v>47212.38</v>
      </c>
      <c r="F39" s="8">
        <v>0</v>
      </c>
      <c r="G39" s="15">
        <f>IFERROR(H39 / F39, 0 )</f>
        <v>0</v>
      </c>
      <c r="H39" s="17">
        <v>0</v>
      </c>
      <c r="I39" s="28">
        <f>C39+F39</f>
        <v>72</v>
      </c>
      <c r="J39" s="15">
        <f>K39/I39</f>
        <v>655.72749999999996</v>
      </c>
      <c r="K39" s="16">
        <f>E39+H39</f>
        <v>47212.38</v>
      </c>
      <c r="L39" s="71"/>
      <c r="M39" s="71"/>
      <c r="N39" s="71"/>
    </row>
    <row r="40" spans="2:14" ht="23.25" customHeight="1" x14ac:dyDescent="0.2">
      <c r="B40" s="51" t="s">
        <v>48</v>
      </c>
      <c r="C40" s="29">
        <v>26</v>
      </c>
      <c r="D40" s="15">
        <f>E40/C40</f>
        <v>555.78269230769229</v>
      </c>
      <c r="E40" s="17">
        <v>14450.35</v>
      </c>
      <c r="F40" s="8">
        <v>0</v>
      </c>
      <c r="G40" s="15">
        <f>IFERROR(H40 / F40, 0 )</f>
        <v>0</v>
      </c>
      <c r="H40" s="17">
        <v>0</v>
      </c>
      <c r="I40" s="28">
        <f>C40+F40</f>
        <v>26</v>
      </c>
      <c r="J40" s="15">
        <f>K40/I40</f>
        <v>555.78269230769229</v>
      </c>
      <c r="K40" s="16">
        <f>E40+H40</f>
        <v>14450.35</v>
      </c>
      <c r="L40" s="71"/>
      <c r="M40" s="71"/>
      <c r="N40" s="71"/>
    </row>
    <row r="41" spans="2:14" ht="23.25" customHeight="1" x14ac:dyDescent="0.2">
      <c r="B41" s="51" t="s">
        <v>47</v>
      </c>
      <c r="C41" s="29">
        <v>21</v>
      </c>
      <c r="D41" s="15">
        <f>E41/C41</f>
        <v>654.51142857142861</v>
      </c>
      <c r="E41" s="17">
        <v>13744.74</v>
      </c>
      <c r="F41" s="8">
        <v>0</v>
      </c>
      <c r="G41" s="15">
        <f>IFERROR(H41 / F41, 0 )</f>
        <v>0</v>
      </c>
      <c r="H41" s="17">
        <v>0</v>
      </c>
      <c r="I41" s="28">
        <f>C41+F41</f>
        <v>21</v>
      </c>
      <c r="J41" s="15">
        <f>K41/I41</f>
        <v>654.51142857142861</v>
      </c>
      <c r="K41" s="16">
        <f>E41+H41</f>
        <v>13744.74</v>
      </c>
      <c r="L41" s="71"/>
      <c r="M41" s="71"/>
      <c r="N41" s="71"/>
    </row>
    <row r="42" spans="2:14" ht="23.25" customHeight="1" x14ac:dyDescent="0.2">
      <c r="B42" s="51" t="s">
        <v>46</v>
      </c>
      <c r="C42" s="29">
        <v>4</v>
      </c>
      <c r="D42" s="41">
        <f>E42/C42</f>
        <v>581.47249999999997</v>
      </c>
      <c r="E42" s="17">
        <v>2325.89</v>
      </c>
      <c r="F42" s="8">
        <v>0</v>
      </c>
      <c r="G42" s="15">
        <f>IFERROR(H42 / F42, 0 )</f>
        <v>0</v>
      </c>
      <c r="H42" s="17">
        <v>0</v>
      </c>
      <c r="I42" s="29">
        <f>C42+F42</f>
        <v>4</v>
      </c>
      <c r="J42" s="41">
        <f>K42/I42</f>
        <v>581.47249999999997</v>
      </c>
      <c r="K42" s="17">
        <f>E42+H42</f>
        <v>2325.89</v>
      </c>
      <c r="L42" s="71"/>
      <c r="M42" s="71"/>
      <c r="N42" s="71"/>
    </row>
    <row r="43" spans="2:14" ht="30.75" customHeight="1" x14ac:dyDescent="0.2">
      <c r="B43" s="51" t="s">
        <v>80</v>
      </c>
      <c r="C43" s="29">
        <v>42</v>
      </c>
      <c r="D43" s="41">
        <f>E43/C43</f>
        <v>1474.4850000000001</v>
      </c>
      <c r="E43" s="17">
        <v>61928.37</v>
      </c>
      <c r="F43" s="8">
        <v>0</v>
      </c>
      <c r="G43" s="15">
        <f>IFERROR(H43 / F43, 0 )</f>
        <v>0</v>
      </c>
      <c r="H43" s="17">
        <v>0</v>
      </c>
      <c r="I43" s="29">
        <f>C43+F43</f>
        <v>42</v>
      </c>
      <c r="J43" s="41">
        <f>K43/I43</f>
        <v>1474.4850000000001</v>
      </c>
      <c r="K43" s="17">
        <f>E43+H43</f>
        <v>61928.37</v>
      </c>
      <c r="L43" s="71"/>
      <c r="M43" s="71"/>
      <c r="N43" s="71"/>
    </row>
    <row r="44" spans="2:14" ht="69.75" customHeight="1" x14ac:dyDescent="0.2">
      <c r="B44" s="51" t="s">
        <v>79</v>
      </c>
      <c r="C44" s="29">
        <v>6</v>
      </c>
      <c r="D44" s="41">
        <f>E44/C44</f>
        <v>745.89333333333332</v>
      </c>
      <c r="E44" s="17">
        <v>4475.3599999999997</v>
      </c>
      <c r="F44" s="8">
        <v>0</v>
      </c>
      <c r="G44" s="15">
        <f>IFERROR(H44 / F44, 0 )</f>
        <v>0</v>
      </c>
      <c r="H44" s="17">
        <v>0</v>
      </c>
      <c r="I44" s="29">
        <f>C44+F44</f>
        <v>6</v>
      </c>
      <c r="J44" s="41">
        <f>K44/I44</f>
        <v>745.89333333333332</v>
      </c>
      <c r="K44" s="17">
        <f>E44+H44</f>
        <v>4475.3599999999997</v>
      </c>
      <c r="L44" s="71"/>
      <c r="M44" s="71"/>
      <c r="N44" s="71"/>
    </row>
    <row r="45" spans="2:14" ht="69.75" customHeight="1" thickBot="1" x14ac:dyDescent="0.25">
      <c r="B45" s="50" t="s">
        <v>78</v>
      </c>
      <c r="C45" s="30">
        <v>2</v>
      </c>
      <c r="D45" s="49">
        <f>E45/C45</f>
        <v>1070.31</v>
      </c>
      <c r="E45" s="18">
        <v>2140.62</v>
      </c>
      <c r="F45" s="10">
        <v>0</v>
      </c>
      <c r="G45" s="15">
        <f>IFERROR(H45 / F45, 0 )</f>
        <v>0</v>
      </c>
      <c r="H45" s="18">
        <v>0</v>
      </c>
      <c r="I45" s="30">
        <f>C45+F45</f>
        <v>2</v>
      </c>
      <c r="J45" s="49">
        <f>K45/I45</f>
        <v>1070.31</v>
      </c>
      <c r="K45" s="18">
        <f>E45+H45</f>
        <v>2140.62</v>
      </c>
      <c r="L45" s="71"/>
      <c r="M45" s="71"/>
      <c r="N45" s="71"/>
    </row>
    <row r="46" spans="2:14" ht="35.25" customHeight="1" thickBot="1" x14ac:dyDescent="0.25">
      <c r="B46" s="11" t="s">
        <v>0</v>
      </c>
      <c r="C46" s="36">
        <f>SUM(C7:C45)</f>
        <v>21073</v>
      </c>
      <c r="D46" s="37">
        <f>E46/C46</f>
        <v>576.50099321406537</v>
      </c>
      <c r="E46" s="38">
        <f>SUM(E7:E45)</f>
        <v>12148605.43</v>
      </c>
      <c r="F46" s="39">
        <f>SUM(F7:F45)</f>
        <v>899</v>
      </c>
      <c r="G46" s="37">
        <f>H46/F46</f>
        <v>107.58913236929922</v>
      </c>
      <c r="H46" s="40">
        <f>SUM(H7:H45)</f>
        <v>96722.63</v>
      </c>
      <c r="I46" s="36">
        <f>C46+F46</f>
        <v>21972</v>
      </c>
      <c r="J46" s="37">
        <f>K46/I46</f>
        <v>557.31513107591479</v>
      </c>
      <c r="K46" s="38">
        <f>E46+H46</f>
        <v>12245328.060000001</v>
      </c>
    </row>
    <row r="47" spans="2:14" x14ac:dyDescent="0.2">
      <c r="B47" s="59" t="s">
        <v>44</v>
      </c>
      <c r="C47" s="60"/>
      <c r="D47" s="60"/>
      <c r="E47" s="60"/>
      <c r="F47" s="60"/>
      <c r="G47" s="60"/>
      <c r="H47" s="60"/>
      <c r="I47" s="60"/>
      <c r="J47" s="60"/>
      <c r="K47" s="60"/>
    </row>
    <row r="48" spans="2:14" x14ac:dyDescent="0.2">
      <c r="B48" s="48"/>
    </row>
    <row r="49" spans="2:2" x14ac:dyDescent="0.2">
      <c r="B49" s="48"/>
    </row>
    <row r="50" spans="2:2" x14ac:dyDescent="0.2">
      <c r="B50" s="48"/>
    </row>
    <row r="51" spans="2:2" x14ac:dyDescent="0.2">
      <c r="B51" s="48"/>
    </row>
    <row r="52" spans="2:2" x14ac:dyDescent="0.2">
      <c r="B52" s="48"/>
    </row>
    <row r="53" spans="2:2" x14ac:dyDescent="0.2">
      <c r="B53" s="48"/>
    </row>
    <row r="54" spans="2:2" x14ac:dyDescent="0.2">
      <c r="B54" s="48"/>
    </row>
    <row r="55" spans="2:2" x14ac:dyDescent="0.2">
      <c r="B55" s="48"/>
    </row>
    <row r="56" spans="2:2" x14ac:dyDescent="0.2">
      <c r="B56" s="48"/>
    </row>
    <row r="57" spans="2:2" x14ac:dyDescent="0.2">
      <c r="B57" s="48"/>
    </row>
    <row r="58" spans="2:2" x14ac:dyDescent="0.2">
      <c r="B58" s="48"/>
    </row>
    <row r="59" spans="2:2" x14ac:dyDescent="0.2">
      <c r="B59" s="48"/>
    </row>
    <row r="60" spans="2:2" x14ac:dyDescent="0.2">
      <c r="B60" s="48"/>
    </row>
    <row r="61" spans="2:2" x14ac:dyDescent="0.2">
      <c r="B61" s="48"/>
    </row>
    <row r="62" spans="2:2" x14ac:dyDescent="0.2">
      <c r="B62" s="48"/>
    </row>
    <row r="63" spans="2:2" x14ac:dyDescent="0.2">
      <c r="B63" s="48"/>
    </row>
    <row r="64" spans="2:2" x14ac:dyDescent="0.2">
      <c r="B64" s="48"/>
    </row>
    <row r="65" spans="2:2" x14ac:dyDescent="0.2">
      <c r="B65" s="48"/>
    </row>
    <row r="66" spans="2:2" x14ac:dyDescent="0.2">
      <c r="B66" s="48"/>
    </row>
    <row r="67" spans="2:2" x14ac:dyDescent="0.2">
      <c r="B67" s="48"/>
    </row>
    <row r="68" spans="2:2" x14ac:dyDescent="0.2">
      <c r="B68" s="48"/>
    </row>
    <row r="69" spans="2:2" x14ac:dyDescent="0.2">
      <c r="B69" s="48"/>
    </row>
    <row r="70" spans="2:2" x14ac:dyDescent="0.2">
      <c r="B70" s="48"/>
    </row>
    <row r="71" spans="2:2" x14ac:dyDescent="0.2">
      <c r="B71" s="48"/>
    </row>
    <row r="72" spans="2:2" x14ac:dyDescent="0.2">
      <c r="B72" s="48"/>
    </row>
    <row r="73" spans="2:2" x14ac:dyDescent="0.2">
      <c r="B73" s="48"/>
    </row>
    <row r="74" spans="2:2" x14ac:dyDescent="0.2">
      <c r="B74" s="48"/>
    </row>
    <row r="75" spans="2:2" x14ac:dyDescent="0.2">
      <c r="B75" s="48"/>
    </row>
    <row r="76" spans="2:2" x14ac:dyDescent="0.2">
      <c r="B76" s="48"/>
    </row>
    <row r="77" spans="2:2" x14ac:dyDescent="0.2">
      <c r="B77" s="48"/>
    </row>
    <row r="78" spans="2:2" x14ac:dyDescent="0.2">
      <c r="B78" s="48"/>
    </row>
    <row r="79" spans="2:2" x14ac:dyDescent="0.2">
      <c r="B79" s="48"/>
    </row>
    <row r="80" spans="2:2" x14ac:dyDescent="0.2">
      <c r="B80" s="48"/>
    </row>
    <row r="81" spans="2:2" x14ac:dyDescent="0.2">
      <c r="B81" s="48"/>
    </row>
    <row r="82" spans="2:2" x14ac:dyDescent="0.2">
      <c r="B82" s="48"/>
    </row>
    <row r="83" spans="2:2" x14ac:dyDescent="0.2">
      <c r="B83" s="48"/>
    </row>
    <row r="84" spans="2:2" x14ac:dyDescent="0.2">
      <c r="B84" s="48"/>
    </row>
    <row r="85" spans="2:2" x14ac:dyDescent="0.2">
      <c r="B85" s="48"/>
    </row>
    <row r="86" spans="2:2" x14ac:dyDescent="0.2">
      <c r="B86" s="48"/>
    </row>
    <row r="87" spans="2:2" x14ac:dyDescent="0.2">
      <c r="B87" s="48"/>
    </row>
    <row r="88" spans="2:2" x14ac:dyDescent="0.2">
      <c r="B88" s="48"/>
    </row>
    <row r="89" spans="2:2" x14ac:dyDescent="0.2">
      <c r="B89" s="48"/>
    </row>
    <row r="90" spans="2:2" x14ac:dyDescent="0.2">
      <c r="B90" s="48"/>
    </row>
    <row r="91" spans="2:2" x14ac:dyDescent="0.2">
      <c r="B91" s="48"/>
    </row>
    <row r="92" spans="2:2" x14ac:dyDescent="0.2">
      <c r="B92" s="48"/>
    </row>
    <row r="93" spans="2:2" x14ac:dyDescent="0.2">
      <c r="B93" s="48"/>
    </row>
    <row r="94" spans="2:2" x14ac:dyDescent="0.2">
      <c r="B94" s="48"/>
    </row>
    <row r="95" spans="2:2" x14ac:dyDescent="0.2">
      <c r="B95" s="48"/>
    </row>
    <row r="96" spans="2:2" x14ac:dyDescent="0.2">
      <c r="B96" s="48"/>
    </row>
    <row r="97" spans="2:2" x14ac:dyDescent="0.2">
      <c r="B97" s="48"/>
    </row>
    <row r="98" spans="2:2" x14ac:dyDescent="0.2">
      <c r="B98" s="48"/>
    </row>
    <row r="99" spans="2:2" x14ac:dyDescent="0.2">
      <c r="B99" s="48"/>
    </row>
    <row r="100" spans="2:2" x14ac:dyDescent="0.2">
      <c r="B100" s="48"/>
    </row>
    <row r="101" spans="2:2" x14ac:dyDescent="0.2">
      <c r="B101" s="48"/>
    </row>
    <row r="102" spans="2:2" x14ac:dyDescent="0.2">
      <c r="B102" s="48"/>
    </row>
    <row r="103" spans="2:2" x14ac:dyDescent="0.2">
      <c r="B103" s="48"/>
    </row>
    <row r="104" spans="2:2" x14ac:dyDescent="0.2">
      <c r="B104" s="48"/>
    </row>
    <row r="105" spans="2:2" x14ac:dyDescent="0.2">
      <c r="B105" s="48"/>
    </row>
    <row r="106" spans="2:2" x14ac:dyDescent="0.2">
      <c r="B106" s="48"/>
    </row>
    <row r="107" spans="2:2" x14ac:dyDescent="0.2">
      <c r="B107" s="48"/>
    </row>
    <row r="108" spans="2:2" x14ac:dyDescent="0.2">
      <c r="B108" s="48"/>
    </row>
    <row r="109" spans="2:2" x14ac:dyDescent="0.2">
      <c r="B109" s="48"/>
    </row>
    <row r="110" spans="2:2" x14ac:dyDescent="0.2">
      <c r="B110" s="48"/>
    </row>
    <row r="111" spans="2:2" x14ac:dyDescent="0.2">
      <c r="B111" s="48"/>
    </row>
    <row r="112" spans="2:2" x14ac:dyDescent="0.2">
      <c r="B112" s="48"/>
    </row>
    <row r="113" spans="2:2" x14ac:dyDescent="0.2">
      <c r="B113" s="48"/>
    </row>
    <row r="114" spans="2:2" x14ac:dyDescent="0.2">
      <c r="B114" s="48"/>
    </row>
    <row r="115" spans="2:2" x14ac:dyDescent="0.2">
      <c r="B115" s="48"/>
    </row>
    <row r="116" spans="2:2" x14ac:dyDescent="0.2">
      <c r="B116" s="48"/>
    </row>
    <row r="117" spans="2:2" x14ac:dyDescent="0.2">
      <c r="B117" s="48"/>
    </row>
    <row r="118" spans="2:2" x14ac:dyDescent="0.2">
      <c r="B118" s="48"/>
    </row>
    <row r="119" spans="2:2" x14ac:dyDescent="0.2">
      <c r="B119" s="48"/>
    </row>
    <row r="120" spans="2:2" x14ac:dyDescent="0.2">
      <c r="B120" s="48"/>
    </row>
    <row r="121" spans="2:2" x14ac:dyDescent="0.2">
      <c r="B121" s="48"/>
    </row>
    <row r="122" spans="2:2" x14ac:dyDescent="0.2">
      <c r="B122" s="48"/>
    </row>
    <row r="123" spans="2:2" x14ac:dyDescent="0.2">
      <c r="B123" s="48"/>
    </row>
    <row r="124" spans="2:2" x14ac:dyDescent="0.2">
      <c r="B124" s="48"/>
    </row>
    <row r="125" spans="2:2" x14ac:dyDescent="0.2">
      <c r="B125" s="48"/>
    </row>
    <row r="126" spans="2:2" x14ac:dyDescent="0.2">
      <c r="B126" s="48"/>
    </row>
    <row r="127" spans="2:2" x14ac:dyDescent="0.2">
      <c r="B127" s="48"/>
    </row>
    <row r="128" spans="2:2" x14ac:dyDescent="0.2">
      <c r="B128" s="48"/>
    </row>
    <row r="129" spans="2:2" x14ac:dyDescent="0.2">
      <c r="B129" s="48"/>
    </row>
    <row r="130" spans="2:2" x14ac:dyDescent="0.2">
      <c r="B130" s="48"/>
    </row>
    <row r="131" spans="2:2" x14ac:dyDescent="0.2">
      <c r="B131" s="48"/>
    </row>
    <row r="132" spans="2:2" x14ac:dyDescent="0.2">
      <c r="B132" s="48"/>
    </row>
    <row r="133" spans="2:2" x14ac:dyDescent="0.2">
      <c r="B133" s="48"/>
    </row>
    <row r="134" spans="2:2" x14ac:dyDescent="0.2">
      <c r="B134" s="48"/>
    </row>
    <row r="135" spans="2:2" x14ac:dyDescent="0.2">
      <c r="B135" s="48"/>
    </row>
    <row r="136" spans="2:2" x14ac:dyDescent="0.2">
      <c r="B136" s="48"/>
    </row>
    <row r="137" spans="2:2" x14ac:dyDescent="0.2">
      <c r="B137" s="48"/>
    </row>
    <row r="138" spans="2:2" x14ac:dyDescent="0.2">
      <c r="B138" s="48"/>
    </row>
    <row r="139" spans="2:2" x14ac:dyDescent="0.2">
      <c r="B139" s="48"/>
    </row>
    <row r="140" spans="2:2" x14ac:dyDescent="0.2">
      <c r="B140" s="48"/>
    </row>
    <row r="141" spans="2:2" x14ac:dyDescent="0.2">
      <c r="B141" s="48"/>
    </row>
    <row r="142" spans="2:2" x14ac:dyDescent="0.2">
      <c r="B142" s="48"/>
    </row>
    <row r="143" spans="2:2" x14ac:dyDescent="0.2">
      <c r="B143" s="48"/>
    </row>
    <row r="144" spans="2:2" x14ac:dyDescent="0.2">
      <c r="B144" s="48"/>
    </row>
    <row r="145" spans="2:2" x14ac:dyDescent="0.2">
      <c r="B145" s="48"/>
    </row>
    <row r="146" spans="2:2" x14ac:dyDescent="0.2">
      <c r="B146" s="48"/>
    </row>
    <row r="147" spans="2:2" x14ac:dyDescent="0.2">
      <c r="B147" s="48"/>
    </row>
    <row r="148" spans="2:2" x14ac:dyDescent="0.2">
      <c r="B148" s="48"/>
    </row>
    <row r="149" spans="2:2" x14ac:dyDescent="0.2">
      <c r="B149" s="48"/>
    </row>
    <row r="150" spans="2:2" x14ac:dyDescent="0.2">
      <c r="B150" s="48"/>
    </row>
    <row r="151" spans="2:2" x14ac:dyDescent="0.2">
      <c r="B151" s="48"/>
    </row>
    <row r="152" spans="2:2" x14ac:dyDescent="0.2">
      <c r="B152" s="48"/>
    </row>
    <row r="153" spans="2:2" x14ac:dyDescent="0.2">
      <c r="B153" s="48"/>
    </row>
    <row r="154" spans="2:2" x14ac:dyDescent="0.2">
      <c r="B154" s="48"/>
    </row>
    <row r="155" spans="2:2" x14ac:dyDescent="0.2">
      <c r="B155" s="48"/>
    </row>
    <row r="156" spans="2:2" x14ac:dyDescent="0.2">
      <c r="B156" s="48"/>
    </row>
    <row r="157" spans="2:2" x14ac:dyDescent="0.2">
      <c r="B157" s="48"/>
    </row>
    <row r="158" spans="2:2" x14ac:dyDescent="0.2">
      <c r="B158" s="48"/>
    </row>
    <row r="159" spans="2:2" x14ac:dyDescent="0.2">
      <c r="B159" s="48"/>
    </row>
    <row r="160" spans="2:2" x14ac:dyDescent="0.2">
      <c r="B160" s="48"/>
    </row>
    <row r="161" spans="2:2" x14ac:dyDescent="0.2">
      <c r="B161" s="48"/>
    </row>
    <row r="162" spans="2:2" x14ac:dyDescent="0.2">
      <c r="B162" s="48"/>
    </row>
    <row r="163" spans="2:2" x14ac:dyDescent="0.2">
      <c r="B163" s="48"/>
    </row>
    <row r="164" spans="2:2" x14ac:dyDescent="0.2">
      <c r="B164" s="48"/>
    </row>
    <row r="165" spans="2:2" x14ac:dyDescent="0.2">
      <c r="B165" s="48"/>
    </row>
    <row r="166" spans="2:2" x14ac:dyDescent="0.2">
      <c r="B166" s="48"/>
    </row>
    <row r="167" spans="2:2" x14ac:dyDescent="0.2">
      <c r="B167" s="48"/>
    </row>
    <row r="168" spans="2:2" x14ac:dyDescent="0.2">
      <c r="B168" s="48"/>
    </row>
    <row r="169" spans="2:2" x14ac:dyDescent="0.2">
      <c r="B169" s="48"/>
    </row>
    <row r="170" spans="2:2" x14ac:dyDescent="0.2">
      <c r="B170" s="48"/>
    </row>
    <row r="171" spans="2:2" x14ac:dyDescent="0.2">
      <c r="B171" s="48"/>
    </row>
    <row r="172" spans="2:2" x14ac:dyDescent="0.2">
      <c r="B172" s="48"/>
    </row>
    <row r="173" spans="2:2" x14ac:dyDescent="0.2">
      <c r="B173" s="48"/>
    </row>
    <row r="174" spans="2:2" x14ac:dyDescent="0.2">
      <c r="B174" s="48"/>
    </row>
    <row r="175" spans="2:2" x14ac:dyDescent="0.2">
      <c r="B175" s="48"/>
    </row>
    <row r="176" spans="2:2" x14ac:dyDescent="0.2">
      <c r="B176" s="48"/>
    </row>
    <row r="177" spans="2:2" x14ac:dyDescent="0.2">
      <c r="B177" s="48"/>
    </row>
    <row r="178" spans="2:2" x14ac:dyDescent="0.2">
      <c r="B178" s="48"/>
    </row>
    <row r="179" spans="2:2" x14ac:dyDescent="0.2">
      <c r="B179" s="48"/>
    </row>
    <row r="180" spans="2:2" x14ac:dyDescent="0.2">
      <c r="B180" s="48"/>
    </row>
    <row r="181" spans="2:2" x14ac:dyDescent="0.2">
      <c r="B181" s="48"/>
    </row>
    <row r="182" spans="2:2" x14ac:dyDescent="0.2">
      <c r="B182" s="48"/>
    </row>
    <row r="183" spans="2:2" x14ac:dyDescent="0.2">
      <c r="B183" s="48"/>
    </row>
    <row r="184" spans="2:2" x14ac:dyDescent="0.2">
      <c r="B184" s="48"/>
    </row>
    <row r="185" spans="2:2" x14ac:dyDescent="0.2">
      <c r="B185" s="48"/>
    </row>
    <row r="186" spans="2:2" x14ac:dyDescent="0.2">
      <c r="B186" s="48"/>
    </row>
    <row r="187" spans="2:2" x14ac:dyDescent="0.2">
      <c r="B187" s="48"/>
    </row>
    <row r="188" spans="2:2" x14ac:dyDescent="0.2">
      <c r="B188" s="48"/>
    </row>
    <row r="189" spans="2:2" x14ac:dyDescent="0.2">
      <c r="B189" s="48"/>
    </row>
    <row r="190" spans="2:2" x14ac:dyDescent="0.2">
      <c r="B190" s="48"/>
    </row>
    <row r="191" spans="2:2" x14ac:dyDescent="0.2">
      <c r="B191" s="48"/>
    </row>
    <row r="192" spans="2:2" x14ac:dyDescent="0.2">
      <c r="B192" s="48"/>
    </row>
    <row r="193" spans="2:2" x14ac:dyDescent="0.2">
      <c r="B193" s="48"/>
    </row>
    <row r="194" spans="2:2" x14ac:dyDescent="0.2">
      <c r="B194" s="48"/>
    </row>
    <row r="195" spans="2:2" x14ac:dyDescent="0.2">
      <c r="B195" s="48"/>
    </row>
    <row r="196" spans="2:2" x14ac:dyDescent="0.2">
      <c r="B196" s="48"/>
    </row>
    <row r="197" spans="2:2" x14ac:dyDescent="0.2">
      <c r="B197" s="48"/>
    </row>
    <row r="198" spans="2:2" x14ac:dyDescent="0.2">
      <c r="B198" s="48"/>
    </row>
    <row r="199" spans="2:2" x14ac:dyDescent="0.2">
      <c r="B199" s="48"/>
    </row>
    <row r="200" spans="2:2" x14ac:dyDescent="0.2">
      <c r="B200" s="48"/>
    </row>
    <row r="201" spans="2:2" x14ac:dyDescent="0.2">
      <c r="B201" s="48"/>
    </row>
    <row r="202" spans="2:2" x14ac:dyDescent="0.2">
      <c r="B202" s="48"/>
    </row>
    <row r="203" spans="2:2" x14ac:dyDescent="0.2">
      <c r="B203" s="48"/>
    </row>
    <row r="204" spans="2:2" x14ac:dyDescent="0.2">
      <c r="B204" s="48"/>
    </row>
    <row r="205" spans="2:2" x14ac:dyDescent="0.2">
      <c r="B205" s="48"/>
    </row>
    <row r="206" spans="2:2" x14ac:dyDescent="0.2">
      <c r="B206" s="48"/>
    </row>
    <row r="207" spans="2:2" x14ac:dyDescent="0.2">
      <c r="B207" s="48"/>
    </row>
    <row r="208" spans="2:2" x14ac:dyDescent="0.2">
      <c r="B208" s="48"/>
    </row>
    <row r="209" spans="2:2" x14ac:dyDescent="0.2">
      <c r="B209" s="48"/>
    </row>
    <row r="210" spans="2:2" x14ac:dyDescent="0.2">
      <c r="B210" s="48"/>
    </row>
    <row r="211" spans="2:2" x14ac:dyDescent="0.2">
      <c r="B211" s="48"/>
    </row>
    <row r="212" spans="2:2" x14ac:dyDescent="0.2">
      <c r="B212" s="48"/>
    </row>
    <row r="213" spans="2:2" x14ac:dyDescent="0.2">
      <c r="B213" s="48"/>
    </row>
    <row r="214" spans="2:2" x14ac:dyDescent="0.2">
      <c r="B214" s="48"/>
    </row>
    <row r="215" spans="2:2" x14ac:dyDescent="0.2">
      <c r="B215" s="48"/>
    </row>
    <row r="216" spans="2:2" x14ac:dyDescent="0.2">
      <c r="B216" s="48"/>
    </row>
    <row r="217" spans="2:2" x14ac:dyDescent="0.2">
      <c r="B217" s="48"/>
    </row>
    <row r="218" spans="2:2" x14ac:dyDescent="0.2">
      <c r="B218" s="48"/>
    </row>
    <row r="219" spans="2:2" x14ac:dyDescent="0.2">
      <c r="B219" s="48"/>
    </row>
    <row r="220" spans="2:2" x14ac:dyDescent="0.2">
      <c r="B220" s="48"/>
    </row>
    <row r="221" spans="2:2" x14ac:dyDescent="0.2">
      <c r="B221" s="48"/>
    </row>
    <row r="222" spans="2:2" x14ac:dyDescent="0.2">
      <c r="B222" s="48"/>
    </row>
    <row r="223" spans="2:2" x14ac:dyDescent="0.2">
      <c r="B223" s="48"/>
    </row>
    <row r="224" spans="2:2" x14ac:dyDescent="0.2">
      <c r="B224" s="48"/>
    </row>
    <row r="225" spans="2:2" x14ac:dyDescent="0.2">
      <c r="B225" s="48"/>
    </row>
    <row r="226" spans="2:2" x14ac:dyDescent="0.2">
      <c r="B226" s="48"/>
    </row>
    <row r="227" spans="2:2" x14ac:dyDescent="0.2">
      <c r="B227" s="48"/>
    </row>
    <row r="228" spans="2:2" x14ac:dyDescent="0.2">
      <c r="B228" s="48"/>
    </row>
    <row r="229" spans="2:2" x14ac:dyDescent="0.2">
      <c r="B229" s="48"/>
    </row>
    <row r="230" spans="2:2" x14ac:dyDescent="0.2">
      <c r="B230" s="48"/>
    </row>
    <row r="231" spans="2:2" x14ac:dyDescent="0.2">
      <c r="B231" s="48"/>
    </row>
    <row r="232" spans="2:2" x14ac:dyDescent="0.2">
      <c r="B232" s="48"/>
    </row>
    <row r="233" spans="2:2" x14ac:dyDescent="0.2">
      <c r="B233" s="48"/>
    </row>
    <row r="234" spans="2:2" x14ac:dyDescent="0.2">
      <c r="B234" s="48"/>
    </row>
    <row r="235" spans="2:2" x14ac:dyDescent="0.2">
      <c r="B235" s="48"/>
    </row>
    <row r="236" spans="2:2" x14ac:dyDescent="0.2">
      <c r="B236" s="48"/>
    </row>
    <row r="237" spans="2:2" x14ac:dyDescent="0.2">
      <c r="B237" s="48"/>
    </row>
    <row r="238" spans="2:2" x14ac:dyDescent="0.2">
      <c r="B238" s="48"/>
    </row>
    <row r="239" spans="2:2" x14ac:dyDescent="0.2">
      <c r="B239" s="48"/>
    </row>
    <row r="240" spans="2:2" x14ac:dyDescent="0.2">
      <c r="B240" s="48"/>
    </row>
    <row r="241" spans="2:2" x14ac:dyDescent="0.2">
      <c r="B241" s="48"/>
    </row>
    <row r="242" spans="2:2" x14ac:dyDescent="0.2">
      <c r="B242" s="48"/>
    </row>
    <row r="243" spans="2:2" x14ac:dyDescent="0.2">
      <c r="B243" s="48"/>
    </row>
    <row r="244" spans="2:2" x14ac:dyDescent="0.2">
      <c r="B244" s="48"/>
    </row>
    <row r="245" spans="2:2" x14ac:dyDescent="0.2">
      <c r="B245" s="48"/>
    </row>
    <row r="246" spans="2:2" x14ac:dyDescent="0.2">
      <c r="B246" s="48"/>
    </row>
    <row r="247" spans="2:2" x14ac:dyDescent="0.2">
      <c r="B247" s="48"/>
    </row>
    <row r="248" spans="2:2" x14ac:dyDescent="0.2">
      <c r="B248" s="48"/>
    </row>
    <row r="249" spans="2:2" x14ac:dyDescent="0.2">
      <c r="B249" s="48"/>
    </row>
    <row r="250" spans="2:2" x14ac:dyDescent="0.2">
      <c r="B250" s="48"/>
    </row>
    <row r="251" spans="2:2" x14ac:dyDescent="0.2">
      <c r="B251" s="48"/>
    </row>
    <row r="252" spans="2:2" x14ac:dyDescent="0.2">
      <c r="B252" s="48"/>
    </row>
    <row r="253" spans="2:2" x14ac:dyDescent="0.2">
      <c r="B253" s="48"/>
    </row>
    <row r="254" spans="2:2" x14ac:dyDescent="0.2">
      <c r="B254" s="48"/>
    </row>
    <row r="255" spans="2:2" x14ac:dyDescent="0.2">
      <c r="B255" s="48"/>
    </row>
    <row r="256" spans="2:2" x14ac:dyDescent="0.2">
      <c r="B256" s="48"/>
    </row>
    <row r="257" spans="2:2" x14ac:dyDescent="0.2">
      <c r="B257" s="48"/>
    </row>
    <row r="258" spans="2:2" x14ac:dyDescent="0.2">
      <c r="B258" s="48"/>
    </row>
    <row r="259" spans="2:2" x14ac:dyDescent="0.2">
      <c r="B259" s="48"/>
    </row>
  </sheetData>
  <mergeCells count="6">
    <mergeCell ref="B47:K47"/>
    <mergeCell ref="B3:K3"/>
    <mergeCell ref="B5:B6"/>
    <mergeCell ref="C5:E5"/>
    <mergeCell ref="F5:H5"/>
    <mergeCell ref="I5:K5"/>
  </mergeCells>
  <pageMargins left="0" right="0" top="0" bottom="0" header="0.31496062992126" footer="0.31496062992126"/>
  <pageSetup scale="90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9</vt:i4>
      </vt:variant>
    </vt:vector>
  </HeadingPairs>
  <TitlesOfParts>
    <vt:vector size="9" baseType="lpstr">
      <vt:lpstr>Januar</vt:lpstr>
      <vt:lpstr>Februar</vt:lpstr>
      <vt:lpstr>Mart</vt:lpstr>
      <vt:lpstr>April</vt:lpstr>
      <vt:lpstr>Maj</vt:lpstr>
      <vt:lpstr>Jun</vt:lpstr>
      <vt:lpstr>Jul</vt:lpstr>
      <vt:lpstr>Avgust</vt:lpstr>
      <vt:lpstr>Septembar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Finansije</dc:creator>
  <cp:lastModifiedBy>piouser</cp:lastModifiedBy>
  <cp:lastPrinted>2026-10-20T10:17:03Z</cp:lastPrinted>
  <dcterms:created xsi:type="dcterms:W3CDTF">1996-10-14T23:33:28Z</dcterms:created>
  <dcterms:modified xsi:type="dcterms:W3CDTF">2026-10-20T10:17:22Z</dcterms:modified>
</cp:coreProperties>
</file>