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user.User.000\Desktop\Statistika april\"/>
    </mc:Choice>
  </mc:AlternateContent>
  <bookViews>
    <workbookView xWindow="0" yWindow="0" windowWidth="28800" windowHeight="12435" tabRatio="610" activeTab="3"/>
  </bookViews>
  <sheets>
    <sheet name="Januar" sheetId="36" r:id="rId1"/>
    <sheet name="Februar" sheetId="37" r:id="rId2"/>
    <sheet name="Mart" sheetId="38" r:id="rId3"/>
    <sheet name="April" sheetId="39" r:id="rId4"/>
  </sheets>
  <calcPr calcId="152511"/>
</workbook>
</file>

<file path=xl/calcChain.xml><?xml version="1.0" encoding="utf-8"?>
<calcChain xmlns="http://schemas.openxmlformats.org/spreadsheetml/2006/main">
  <c r="F8" i="39" l="1"/>
  <c r="L8" i="39"/>
  <c r="P8" i="39" s="1"/>
  <c r="F9" i="39"/>
  <c r="L9" i="39"/>
  <c r="P9" i="39"/>
  <c r="F10" i="39"/>
  <c r="L10" i="39"/>
  <c r="P10" i="39" s="1"/>
  <c r="F11" i="39"/>
  <c r="L11" i="39"/>
  <c r="P11" i="39"/>
  <c r="F12" i="39"/>
  <c r="L12" i="39"/>
  <c r="P12" i="39" s="1"/>
  <c r="F13" i="39"/>
  <c r="L13" i="39"/>
  <c r="P13" i="39"/>
  <c r="F14" i="39"/>
  <c r="L14" i="39"/>
  <c r="P14" i="39" s="1"/>
  <c r="F15" i="39"/>
  <c r="L15" i="39"/>
  <c r="P15" i="39"/>
  <c r="F16" i="39"/>
  <c r="L16" i="39"/>
  <c r="P16" i="39" s="1"/>
  <c r="F17" i="39"/>
  <c r="L17" i="39"/>
  <c r="P17" i="39"/>
  <c r="F18" i="39"/>
  <c r="L18" i="39"/>
  <c r="P18" i="39" s="1"/>
  <c r="F19" i="39"/>
  <c r="L19" i="39"/>
  <c r="P19" i="39"/>
  <c r="F20" i="39"/>
  <c r="L20" i="39"/>
  <c r="P20" i="39" s="1"/>
  <c r="F21" i="39"/>
  <c r="L21" i="39"/>
  <c r="P21" i="39"/>
  <c r="F22" i="39"/>
  <c r="L22" i="39"/>
  <c r="P22" i="39" s="1"/>
  <c r="F23" i="39"/>
  <c r="L23" i="39"/>
  <c r="P23" i="39"/>
  <c r="F24" i="39"/>
  <c r="L24" i="39"/>
  <c r="P24" i="39" s="1"/>
  <c r="F25" i="39"/>
  <c r="L25" i="39"/>
  <c r="P25" i="39"/>
  <c r="F26" i="39"/>
  <c r="L26" i="39"/>
  <c r="P26" i="39" s="1"/>
  <c r="F27" i="39"/>
  <c r="L27" i="39"/>
  <c r="P27" i="39"/>
  <c r="F28" i="39"/>
  <c r="L28" i="39"/>
  <c r="P28" i="39" s="1"/>
  <c r="F29" i="39"/>
  <c r="L29" i="39"/>
  <c r="P29" i="39"/>
  <c r="F30" i="39"/>
  <c r="L30" i="39"/>
  <c r="P30" i="39" s="1"/>
  <c r="F31" i="39"/>
  <c r="L31" i="39"/>
  <c r="P31" i="39"/>
  <c r="F32" i="39"/>
  <c r="L32" i="39"/>
  <c r="P32" i="39" s="1"/>
  <c r="B33" i="39"/>
  <c r="B35" i="39" s="1"/>
  <c r="D33" i="39"/>
  <c r="F33" i="39"/>
  <c r="F35" i="39" s="1"/>
  <c r="H33" i="39"/>
  <c r="J33" i="39"/>
  <c r="J35" i="39" s="1"/>
  <c r="N33" i="39"/>
  <c r="N35" i="39" s="1"/>
  <c r="F34" i="39"/>
  <c r="L34" i="39"/>
  <c r="P34" i="39"/>
  <c r="D35" i="39"/>
  <c r="H35" i="39"/>
  <c r="P33" i="39" l="1"/>
  <c r="P35" i="39" s="1"/>
  <c r="L33" i="39"/>
  <c r="L35" i="39" s="1"/>
  <c r="F8" i="38"/>
  <c r="P8" i="38" s="1"/>
  <c r="L8" i="38"/>
  <c r="F9" i="38"/>
  <c r="P9" i="38" s="1"/>
  <c r="L9" i="38"/>
  <c r="F10" i="38"/>
  <c r="L10" i="38"/>
  <c r="P10" i="38" s="1"/>
  <c r="F11" i="38"/>
  <c r="L11" i="38"/>
  <c r="P11" i="38"/>
  <c r="F12" i="38"/>
  <c r="P12" i="38" s="1"/>
  <c r="L12" i="38"/>
  <c r="F13" i="38"/>
  <c r="P13" i="38" s="1"/>
  <c r="L13" i="38"/>
  <c r="F14" i="38"/>
  <c r="L14" i="38"/>
  <c r="P14" i="38" s="1"/>
  <c r="F15" i="38"/>
  <c r="L15" i="38"/>
  <c r="P15" i="38"/>
  <c r="F16" i="38"/>
  <c r="P16" i="38" s="1"/>
  <c r="L16" i="38"/>
  <c r="F17" i="38"/>
  <c r="P17" i="38" s="1"/>
  <c r="L17" i="38"/>
  <c r="F18" i="38"/>
  <c r="L18" i="38"/>
  <c r="P18" i="38" s="1"/>
  <c r="F19" i="38"/>
  <c r="L19" i="38"/>
  <c r="P19" i="38"/>
  <c r="F20" i="38"/>
  <c r="L20" i="38"/>
  <c r="P20" i="38" s="1"/>
  <c r="F21" i="38"/>
  <c r="P21" i="38" s="1"/>
  <c r="L21" i="38"/>
  <c r="F22" i="38"/>
  <c r="P22" i="38" s="1"/>
  <c r="L22" i="38"/>
  <c r="F23" i="38"/>
  <c r="L23" i="38"/>
  <c r="P23" i="38"/>
  <c r="F24" i="38"/>
  <c r="L24" i="38"/>
  <c r="P24" i="38" s="1"/>
  <c r="F25" i="38"/>
  <c r="P25" i="38" s="1"/>
  <c r="L25" i="38"/>
  <c r="F26" i="38"/>
  <c r="P26" i="38" s="1"/>
  <c r="L26" i="38"/>
  <c r="F27" i="38"/>
  <c r="L27" i="38"/>
  <c r="P27" i="38"/>
  <c r="F28" i="38"/>
  <c r="L28" i="38"/>
  <c r="P28" i="38" s="1"/>
  <c r="F29" i="38"/>
  <c r="P29" i="38" s="1"/>
  <c r="L29" i="38"/>
  <c r="F30" i="38"/>
  <c r="L30" i="38"/>
  <c r="P30" i="38" s="1"/>
  <c r="F31" i="38"/>
  <c r="L31" i="38"/>
  <c r="P31" i="38"/>
  <c r="F32" i="38"/>
  <c r="L32" i="38"/>
  <c r="P32" i="38" s="1"/>
  <c r="B33" i="38"/>
  <c r="B35" i="38" s="1"/>
  <c r="D33" i="38"/>
  <c r="H33" i="38"/>
  <c r="J33" i="38"/>
  <c r="J35" i="38" s="1"/>
  <c r="N33" i="38"/>
  <c r="F34" i="38"/>
  <c r="P34" i="38" s="1"/>
  <c r="L34" i="38"/>
  <c r="D35" i="38"/>
  <c r="H35" i="38"/>
  <c r="N35" i="38"/>
  <c r="P33" i="38" l="1"/>
  <c r="P35" i="38" s="1"/>
  <c r="F33" i="38"/>
  <c r="F35" i="38" s="1"/>
  <c r="L33" i="38"/>
  <c r="L35" i="38" s="1"/>
  <c r="F8" i="37"/>
  <c r="F33" i="37" s="1"/>
  <c r="F35" i="37" s="1"/>
  <c r="L8" i="37"/>
  <c r="F9" i="37"/>
  <c r="L9" i="37"/>
  <c r="P9" i="37"/>
  <c r="F10" i="37"/>
  <c r="L10" i="37"/>
  <c r="P10" i="37"/>
  <c r="F11" i="37"/>
  <c r="P11" i="37" s="1"/>
  <c r="L11" i="37"/>
  <c r="F12" i="37"/>
  <c r="L12" i="37"/>
  <c r="P12" i="37" s="1"/>
  <c r="F13" i="37"/>
  <c r="P13" i="37" s="1"/>
  <c r="L13" i="37"/>
  <c r="F14" i="37"/>
  <c r="L14" i="37"/>
  <c r="P14" i="37" s="1"/>
  <c r="F15" i="37"/>
  <c r="L15" i="37"/>
  <c r="P15" i="37"/>
  <c r="F16" i="37"/>
  <c r="P16" i="37" s="1"/>
  <c r="L16" i="37"/>
  <c r="F17" i="37"/>
  <c r="L17" i="37"/>
  <c r="P17" i="37"/>
  <c r="F18" i="37"/>
  <c r="L18" i="37"/>
  <c r="P18" i="37"/>
  <c r="F19" i="37"/>
  <c r="P19" i="37" s="1"/>
  <c r="L19" i="37"/>
  <c r="F20" i="37"/>
  <c r="L20" i="37"/>
  <c r="P20" i="37" s="1"/>
  <c r="F21" i="37"/>
  <c r="P21" i="37" s="1"/>
  <c r="L21" i="37"/>
  <c r="F22" i="37"/>
  <c r="L22" i="37"/>
  <c r="P22" i="37"/>
  <c r="F23" i="37"/>
  <c r="L23" i="37"/>
  <c r="P23" i="37"/>
  <c r="F24" i="37"/>
  <c r="P24" i="37" s="1"/>
  <c r="L24" i="37"/>
  <c r="F25" i="37"/>
  <c r="L25" i="37"/>
  <c r="P25" i="37"/>
  <c r="F26" i="37"/>
  <c r="L26" i="37"/>
  <c r="P26" i="37"/>
  <c r="F27" i="37"/>
  <c r="P27" i="37" s="1"/>
  <c r="L27" i="37"/>
  <c r="F28" i="37"/>
  <c r="L28" i="37"/>
  <c r="P28" i="37" s="1"/>
  <c r="F29" i="37"/>
  <c r="P29" i="37" s="1"/>
  <c r="L29" i="37"/>
  <c r="F30" i="37"/>
  <c r="L30" i="37"/>
  <c r="P30" i="37"/>
  <c r="F31" i="37"/>
  <c r="L31" i="37"/>
  <c r="P31" i="37"/>
  <c r="F32" i="37"/>
  <c r="P32" i="37" s="1"/>
  <c r="L32" i="37"/>
  <c r="B33" i="37"/>
  <c r="D33" i="37"/>
  <c r="H33" i="37"/>
  <c r="H35" i="37" s="1"/>
  <c r="J33" i="37"/>
  <c r="J35" i="37" s="1"/>
  <c r="L33" i="37"/>
  <c r="L35" i="37" s="1"/>
  <c r="N33" i="37"/>
  <c r="F34" i="37"/>
  <c r="L34" i="37"/>
  <c r="P34" i="37"/>
  <c r="B35" i="37"/>
  <c r="D35" i="37"/>
  <c r="N35" i="37"/>
  <c r="P8" i="37" l="1"/>
  <c r="P33" i="37" s="1"/>
  <c r="P35" i="37" s="1"/>
  <c r="J34" i="36"/>
  <c r="H34" i="36"/>
  <c r="B34" i="36" l="1"/>
  <c r="L11" i="36" l="1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10" i="36"/>
  <c r="L9" i="36"/>
  <c r="H36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29" i="36"/>
  <c r="F30" i="36"/>
  <c r="F31" i="36"/>
  <c r="F32" i="36"/>
  <c r="F33" i="36"/>
  <c r="F10" i="36"/>
  <c r="F9" i="36"/>
  <c r="P10" i="36" l="1"/>
  <c r="P9" i="36"/>
  <c r="P25" i="36"/>
  <c r="P20" i="36"/>
  <c r="P33" i="36"/>
  <c r="P32" i="36"/>
  <c r="P31" i="36"/>
  <c r="P30" i="36"/>
  <c r="P29" i="36"/>
  <c r="P28" i="36"/>
  <c r="P27" i="36"/>
  <c r="P26" i="36"/>
  <c r="P24" i="36"/>
  <c r="P23" i="36"/>
  <c r="P22" i="36"/>
  <c r="P21" i="36"/>
  <c r="P19" i="36"/>
  <c r="P18" i="36"/>
  <c r="P17" i="36"/>
  <c r="P16" i="36"/>
  <c r="P15" i="36"/>
  <c r="P14" i="36"/>
  <c r="P13" i="36"/>
  <c r="P12" i="36"/>
  <c r="P11" i="36"/>
  <c r="F35" i="36"/>
  <c r="D34" i="36" l="1"/>
  <c r="D36" i="36" s="1"/>
  <c r="P35" i="36" l="1"/>
  <c r="N34" i="36"/>
  <c r="N36" i="36" s="1"/>
  <c r="J36" i="36"/>
  <c r="B36" i="36"/>
  <c r="F34" i="36" l="1"/>
  <c r="F36" i="36" s="1"/>
  <c r="L34" i="36"/>
  <c r="L36" i="36" s="1"/>
  <c r="P34" i="36" l="1"/>
  <c r="P36" i="36" s="1"/>
</calcChain>
</file>

<file path=xl/sharedStrings.xml><?xml version="1.0" encoding="utf-8"?>
<sst xmlns="http://schemas.openxmlformats.org/spreadsheetml/2006/main" count="232" uniqueCount="46">
  <si>
    <t>Broj korisnika</t>
  </si>
  <si>
    <t>Ukupno</t>
  </si>
  <si>
    <t>Prosječna penzija</t>
  </si>
  <si>
    <t>OPŠTINE</t>
  </si>
  <si>
    <t>Andrijevica</t>
  </si>
  <si>
    <t>Bar</t>
  </si>
  <si>
    <t>Berane</t>
  </si>
  <si>
    <t>Bijelo Polje</t>
  </si>
  <si>
    <t>Budva</t>
  </si>
  <si>
    <t>Cetinje</t>
  </si>
  <si>
    <t>Danilovgrad</t>
  </si>
  <si>
    <t>Herceg Novi</t>
  </si>
  <si>
    <t>Kolašin</t>
  </si>
  <si>
    <t>Kotor</t>
  </si>
  <si>
    <t>Mojkovac</t>
  </si>
  <si>
    <t>Nikšić</t>
  </si>
  <si>
    <t>Plav</t>
  </si>
  <si>
    <t>Pljevlja</t>
  </si>
  <si>
    <t>Plužine</t>
  </si>
  <si>
    <t>Podgorica</t>
  </si>
  <si>
    <t>Rožaje</t>
  </si>
  <si>
    <t xml:space="preserve">Šavnik </t>
  </si>
  <si>
    <t>Tivat</t>
  </si>
  <si>
    <t>Ulcinj</t>
  </si>
  <si>
    <t>Žabljak</t>
  </si>
  <si>
    <t>Gusinje</t>
  </si>
  <si>
    <t>Petnjica</t>
  </si>
  <si>
    <t>Tuzi</t>
  </si>
  <si>
    <t>Zeta</t>
  </si>
  <si>
    <t>Starosne penzije</t>
  </si>
  <si>
    <t>Muškarci</t>
  </si>
  <si>
    <t>Žene</t>
  </si>
  <si>
    <t>Porodične penzije</t>
  </si>
  <si>
    <t>Broj korisnica</t>
  </si>
  <si>
    <t>Broj korisnika/ca</t>
  </si>
  <si>
    <t>UKUPNO</t>
  </si>
  <si>
    <t xml:space="preserve">Pregled broja korisnika/ca prava na  penziju i prosječna penzija po opštinama i  polu </t>
  </si>
  <si>
    <t>Ukupno Crna Gora</t>
  </si>
  <si>
    <t>Isplata u zemljama EX YU</t>
  </si>
  <si>
    <t>Invalidske penzije</t>
  </si>
  <si>
    <t>Januar 2026. godine</t>
  </si>
  <si>
    <t xml:space="preserve">Napomena: U iznos prosječne penzije nisu uključene razlike korisnicima do 451.71 €. </t>
  </si>
  <si>
    <t>Isplata u zemlje          ex - YU</t>
  </si>
  <si>
    <t>Februar 2026. godine</t>
  </si>
  <si>
    <t>Mart 2026. godine</t>
  </si>
  <si>
    <t>April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</si>
</sst>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 wrapText="1"/>
    </xf>
    <xf numFmtId="3" fontId="3" fillId="0" borderId="23" xfId="0" applyNumberFormat="1" applyFont="1" applyBorder="1"/>
    <xf numFmtId="4" fontId="3" fillId="0" borderId="24" xfId="0" applyNumberFormat="1" applyFont="1" applyBorder="1"/>
    <xf numFmtId="3" fontId="3" fillId="0" borderId="24" xfId="0" applyNumberFormat="1" applyFont="1" applyBorder="1"/>
    <xf numFmtId="0" fontId="3" fillId="0" borderId="26" xfId="0" applyFont="1" applyBorder="1"/>
    <xf numFmtId="3" fontId="3" fillId="0" borderId="8" xfId="0" applyNumberFormat="1" applyFont="1" applyBorder="1"/>
    <xf numFmtId="4" fontId="3" fillId="0" borderId="1" xfId="0" applyNumberFormat="1" applyFont="1" applyBorder="1"/>
    <xf numFmtId="3" fontId="3" fillId="0" borderId="1" xfId="0" applyNumberFormat="1" applyFont="1" applyBorder="1"/>
    <xf numFmtId="0" fontId="3" fillId="0" borderId="6" xfId="0" applyFont="1" applyBorder="1"/>
    <xf numFmtId="2" fontId="3" fillId="0" borderId="6" xfId="0" applyNumberFormat="1" applyFont="1" applyBorder="1"/>
    <xf numFmtId="4" fontId="3" fillId="0" borderId="6" xfId="0" applyNumberFormat="1" applyFont="1" applyBorder="1"/>
    <xf numFmtId="3" fontId="3" fillId="0" borderId="16" xfId="0" applyNumberFormat="1" applyFont="1" applyBorder="1"/>
    <xf numFmtId="4" fontId="3" fillId="0" borderId="2" xfId="0" applyNumberFormat="1" applyFont="1" applyBorder="1"/>
    <xf numFmtId="3" fontId="3" fillId="0" borderId="2" xfId="0" applyNumberFormat="1" applyFont="1" applyBorder="1"/>
    <xf numFmtId="0" fontId="3" fillId="0" borderId="19" xfId="0" applyFont="1" applyBorder="1"/>
    <xf numFmtId="3" fontId="6" fillId="2" borderId="7" xfId="0" applyNumberFormat="1" applyFont="1" applyFill="1" applyBorder="1"/>
    <xf numFmtId="4" fontId="6" fillId="2" borderId="3" xfId="0" applyNumberFormat="1" applyFont="1" applyFill="1" applyBorder="1"/>
    <xf numFmtId="3" fontId="6" fillId="2" borderId="3" xfId="0" applyNumberFormat="1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4" fontId="6" fillId="2" borderId="4" xfId="0" applyNumberFormat="1" applyFont="1" applyFill="1" applyBorder="1"/>
    <xf numFmtId="3" fontId="2" fillId="2" borderId="28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3" fontId="2" fillId="2" borderId="2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3" fontId="2" fillId="2" borderId="21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/>
    </xf>
    <xf numFmtId="0" fontId="7" fillId="2" borderId="27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3" fontId="3" fillId="0" borderId="11" xfId="0" applyNumberFormat="1" applyFont="1" applyBorder="1"/>
    <xf numFmtId="3" fontId="3" fillId="0" borderId="32" xfId="0" applyNumberFormat="1" applyFont="1" applyBorder="1"/>
    <xf numFmtId="3" fontId="3" fillId="0" borderId="13" xfId="0" applyNumberFormat="1" applyFont="1" applyBorder="1"/>
    <xf numFmtId="3" fontId="3" fillId="0" borderId="28" xfId="0" applyNumberFormat="1" applyFont="1" applyBorder="1"/>
    <xf numFmtId="4" fontId="3" fillId="0" borderId="29" xfId="0" applyNumberFormat="1" applyFont="1" applyBorder="1"/>
    <xf numFmtId="3" fontId="3" fillId="0" borderId="29" xfId="0" applyNumberFormat="1" applyFont="1" applyBorder="1"/>
    <xf numFmtId="3" fontId="6" fillId="2" borderId="33" xfId="0" applyNumberFormat="1" applyFont="1" applyFill="1" applyBorder="1"/>
    <xf numFmtId="4" fontId="3" fillId="0" borderId="19" xfId="0" applyNumberFormat="1" applyFont="1" applyBorder="1"/>
    <xf numFmtId="4" fontId="3" fillId="0" borderId="5" xfId="0" applyNumberFormat="1" applyFont="1" applyBorder="1"/>
    <xf numFmtId="3" fontId="1" fillId="3" borderId="3" xfId="0" applyNumberFormat="1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3" fontId="4" fillId="0" borderId="17" xfId="0" applyNumberFormat="1" applyFont="1" applyBorder="1"/>
    <xf numFmtId="0" fontId="4" fillId="0" borderId="17" xfId="0" applyFont="1" applyBorder="1"/>
    <xf numFmtId="0" fontId="4" fillId="0" borderId="35" xfId="0" applyFont="1" applyBorder="1"/>
    <xf numFmtId="0" fontId="9" fillId="2" borderId="3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/>
    </xf>
    <xf numFmtId="3" fontId="4" fillId="0" borderId="36" xfId="0" applyNumberFormat="1" applyFont="1" applyBorder="1"/>
    <xf numFmtId="3" fontId="1" fillId="3" borderId="33" xfId="0" applyNumberFormat="1" applyFont="1" applyFill="1" applyBorder="1"/>
    <xf numFmtId="4" fontId="3" fillId="0" borderId="26" xfId="0" applyNumberFormat="1" applyFont="1" applyBorder="1"/>
    <xf numFmtId="4" fontId="3" fillId="0" borderId="30" xfId="0" applyNumberFormat="1" applyFont="1" applyBorder="1"/>
    <xf numFmtId="3" fontId="4" fillId="0" borderId="18" xfId="0" applyNumberFormat="1" applyFont="1" applyBorder="1"/>
    <xf numFmtId="3" fontId="1" fillId="3" borderId="7" xfId="0" applyNumberFormat="1" applyFont="1" applyFill="1" applyBorder="1"/>
    <xf numFmtId="0" fontId="6" fillId="2" borderId="12" xfId="0" applyFont="1" applyFill="1" applyBorder="1"/>
    <xf numFmtId="0" fontId="4" fillId="0" borderId="37" xfId="0" applyFont="1" applyBorder="1"/>
    <xf numFmtId="0" fontId="1" fillId="3" borderId="12" xfId="0" applyFont="1" applyFill="1" applyBorder="1"/>
    <xf numFmtId="3" fontId="3" fillId="0" borderId="38" xfId="0" applyNumberFormat="1" applyFont="1" applyBorder="1"/>
    <xf numFmtId="4" fontId="1" fillId="3" borderId="3" xfId="0" applyNumberFormat="1" applyFont="1" applyFill="1" applyBorder="1"/>
    <xf numFmtId="2" fontId="4" fillId="0" borderId="35" xfId="0" applyNumberFormat="1" applyFont="1" applyBorder="1"/>
    <xf numFmtId="2" fontId="1" fillId="3" borderId="4" xfId="0" applyNumberFormat="1" applyFont="1" applyFill="1" applyBorder="1"/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4" fontId="4" fillId="0" borderId="1" xfId="0" applyNumberFormat="1" applyFont="1" applyBorder="1"/>
    <xf numFmtId="0" fontId="6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123825</xdr:colOff>
      <xdr:row>4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8E108718-9C70-4B9F-8CCC-BE21DCD6E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0100" cy="373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123825</xdr:colOff>
      <xdr:row>3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8E108718-9C70-4B9F-8CCC-BE21DCD6E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733425" cy="34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123825</xdr:colOff>
      <xdr:row>3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8E108718-9C70-4B9F-8CCC-BE21DCD6E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733425" cy="335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123825</xdr:colOff>
      <xdr:row>3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="" xmlns:a16="http://schemas.microsoft.com/office/drawing/2014/main" id="{8E108718-9C70-4B9F-8CCC-BE21DCD6E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733425" cy="335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8"/>
  <sheetViews>
    <sheetView workbookViewId="0">
      <selection sqref="A1:XFD1"/>
    </sheetView>
  </sheetViews>
  <sheetFormatPr defaultRowHeight="12.75" x14ac:dyDescent="0.2"/>
  <cols>
    <col min="1" max="1" width="10.140625" style="1" customWidth="1"/>
    <col min="2" max="2" width="7.140625" style="1" customWidth="1"/>
    <col min="3" max="3" width="7.7109375" style="1" customWidth="1"/>
    <col min="4" max="4" width="7.140625" style="1" customWidth="1"/>
    <col min="5" max="7" width="7.7109375" style="1" customWidth="1"/>
    <col min="8" max="8" width="7.140625" style="1" customWidth="1"/>
    <col min="9" max="13" width="7.7109375" style="1" customWidth="1"/>
    <col min="14" max="14" width="7.85546875" style="1" customWidth="1"/>
    <col min="15" max="15" width="7.7109375" style="1" customWidth="1"/>
    <col min="16" max="16" width="7.5703125" style="1" customWidth="1"/>
    <col min="17" max="17" width="8.85546875" style="1" customWidth="1"/>
  </cols>
  <sheetData>
    <row r="3" spans="1:17" ht="14.25" customHeight="1" x14ac:dyDescent="0.2"/>
    <row r="4" spans="1:17" ht="14.25" customHeight="1" x14ac:dyDescent="0.25">
      <c r="A4" s="72" t="s">
        <v>36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1:17" ht="14.2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73" t="s">
        <v>40</v>
      </c>
      <c r="P5" s="74"/>
      <c r="Q5" s="74"/>
    </row>
    <row r="6" spans="1:17" ht="14.25" customHeight="1" x14ac:dyDescent="0.2">
      <c r="A6" s="75" t="s">
        <v>3</v>
      </c>
      <c r="B6" s="78" t="s">
        <v>29</v>
      </c>
      <c r="C6" s="79"/>
      <c r="D6" s="79"/>
      <c r="E6" s="79"/>
      <c r="F6" s="79"/>
      <c r="G6" s="80"/>
      <c r="H6" s="78" t="s">
        <v>39</v>
      </c>
      <c r="I6" s="79"/>
      <c r="J6" s="79"/>
      <c r="K6" s="79"/>
      <c r="L6" s="79"/>
      <c r="M6" s="81"/>
      <c r="N6" s="82" t="s">
        <v>32</v>
      </c>
      <c r="O6" s="83"/>
      <c r="P6" s="86" t="s">
        <v>1</v>
      </c>
      <c r="Q6" s="83"/>
    </row>
    <row r="7" spans="1:17" ht="14.25" customHeight="1" x14ac:dyDescent="0.2">
      <c r="A7" s="76"/>
      <c r="B7" s="67" t="s">
        <v>30</v>
      </c>
      <c r="C7" s="68"/>
      <c r="D7" s="69" t="s">
        <v>31</v>
      </c>
      <c r="E7" s="68"/>
      <c r="F7" s="69" t="s">
        <v>1</v>
      </c>
      <c r="G7" s="88"/>
      <c r="H7" s="67" t="s">
        <v>30</v>
      </c>
      <c r="I7" s="68"/>
      <c r="J7" s="69" t="s">
        <v>31</v>
      </c>
      <c r="K7" s="68"/>
      <c r="L7" s="69" t="s">
        <v>1</v>
      </c>
      <c r="M7" s="70"/>
      <c r="N7" s="84"/>
      <c r="O7" s="85"/>
      <c r="P7" s="87"/>
      <c r="Q7" s="85"/>
    </row>
    <row r="8" spans="1:17" ht="36.75" customHeight="1" thickBot="1" x14ac:dyDescent="0.25">
      <c r="A8" s="77"/>
      <c r="B8" s="23" t="s">
        <v>0</v>
      </c>
      <c r="C8" s="24" t="s">
        <v>2</v>
      </c>
      <c r="D8" s="25" t="s">
        <v>33</v>
      </c>
      <c r="E8" s="24" t="s">
        <v>2</v>
      </c>
      <c r="F8" s="25" t="s">
        <v>34</v>
      </c>
      <c r="G8" s="26" t="s">
        <v>2</v>
      </c>
      <c r="H8" s="23" t="s">
        <v>0</v>
      </c>
      <c r="I8" s="24" t="s">
        <v>2</v>
      </c>
      <c r="J8" s="25" t="s">
        <v>33</v>
      </c>
      <c r="K8" s="24" t="s">
        <v>2</v>
      </c>
      <c r="L8" s="25" t="s">
        <v>34</v>
      </c>
      <c r="M8" s="27" t="s">
        <v>2</v>
      </c>
      <c r="N8" s="28" t="s">
        <v>34</v>
      </c>
      <c r="O8" s="27" t="s">
        <v>2</v>
      </c>
      <c r="P8" s="23" t="s">
        <v>34</v>
      </c>
      <c r="Q8" s="27" t="s">
        <v>2</v>
      </c>
    </row>
    <row r="9" spans="1:17" ht="14.25" customHeight="1" x14ac:dyDescent="0.2">
      <c r="A9" s="29" t="s">
        <v>4</v>
      </c>
      <c r="B9" s="3">
        <v>308</v>
      </c>
      <c r="C9" s="4">
        <v>476.71</v>
      </c>
      <c r="D9" s="5">
        <v>171</v>
      </c>
      <c r="E9" s="4">
        <v>473.4</v>
      </c>
      <c r="F9" s="5">
        <f>B9+D9</f>
        <v>479</v>
      </c>
      <c r="G9" s="52">
        <v>475.53</v>
      </c>
      <c r="H9" s="32">
        <v>74</v>
      </c>
      <c r="I9" s="4">
        <v>463.98</v>
      </c>
      <c r="J9" s="5">
        <v>42</v>
      </c>
      <c r="K9" s="4">
        <v>451.02</v>
      </c>
      <c r="L9" s="5">
        <f>H9+J9</f>
        <v>116</v>
      </c>
      <c r="M9" s="4">
        <v>459.29</v>
      </c>
      <c r="N9" s="3">
        <v>213</v>
      </c>
      <c r="O9" s="6">
        <v>447.98</v>
      </c>
      <c r="P9" s="59">
        <f>F9+L9+N9</f>
        <v>808</v>
      </c>
      <c r="Q9" s="40">
        <v>465.93</v>
      </c>
    </row>
    <row r="10" spans="1:17" ht="14.25" customHeight="1" x14ac:dyDescent="0.2">
      <c r="A10" s="30" t="s">
        <v>5</v>
      </c>
      <c r="B10" s="7">
        <v>3035</v>
      </c>
      <c r="C10" s="8">
        <v>575.20000000000005</v>
      </c>
      <c r="D10" s="9">
        <v>2085</v>
      </c>
      <c r="E10" s="8">
        <v>500.99</v>
      </c>
      <c r="F10" s="9">
        <f>B10+D10</f>
        <v>5120</v>
      </c>
      <c r="G10" s="12">
        <v>544.98</v>
      </c>
      <c r="H10" s="33">
        <v>613</v>
      </c>
      <c r="I10" s="8">
        <v>484.72</v>
      </c>
      <c r="J10" s="9">
        <v>370</v>
      </c>
      <c r="K10" s="8">
        <v>442.35</v>
      </c>
      <c r="L10" s="9">
        <f>H10+J10</f>
        <v>983</v>
      </c>
      <c r="M10" s="8">
        <v>468.77</v>
      </c>
      <c r="N10" s="7">
        <v>1919</v>
      </c>
      <c r="O10" s="10">
        <v>473.71</v>
      </c>
      <c r="P10" s="33">
        <f>F10+L10+N10</f>
        <v>8022</v>
      </c>
      <c r="Q10" s="12">
        <v>518.59</v>
      </c>
    </row>
    <row r="11" spans="1:17" ht="14.25" customHeight="1" x14ac:dyDescent="0.2">
      <c r="A11" s="30" t="s">
        <v>6</v>
      </c>
      <c r="B11" s="7">
        <v>1864</v>
      </c>
      <c r="C11" s="8">
        <v>519.46</v>
      </c>
      <c r="D11" s="9">
        <v>1095</v>
      </c>
      <c r="E11" s="8">
        <v>503.33</v>
      </c>
      <c r="F11" s="9">
        <f t="shared" ref="F11:F33" si="0">B11+D11</f>
        <v>2959</v>
      </c>
      <c r="G11" s="12">
        <v>513.5</v>
      </c>
      <c r="H11" s="33">
        <v>506</v>
      </c>
      <c r="I11" s="8">
        <v>468.44</v>
      </c>
      <c r="J11" s="9">
        <v>244</v>
      </c>
      <c r="K11" s="8">
        <v>451.91</v>
      </c>
      <c r="L11" s="9">
        <f t="shared" ref="L11:L33" si="1">H11+J11</f>
        <v>750</v>
      </c>
      <c r="M11" s="8">
        <v>463.06</v>
      </c>
      <c r="N11" s="7">
        <v>1404</v>
      </c>
      <c r="O11" s="10">
        <v>452.76</v>
      </c>
      <c r="P11" s="33">
        <f t="shared" ref="P11:P33" si="2">F11+L11+N11</f>
        <v>5113</v>
      </c>
      <c r="Q11" s="12">
        <v>489.42</v>
      </c>
    </row>
    <row r="12" spans="1:17" ht="14.25" customHeight="1" x14ac:dyDescent="0.2">
      <c r="A12" s="30" t="s">
        <v>7</v>
      </c>
      <c r="B12" s="7">
        <v>2798</v>
      </c>
      <c r="C12" s="8">
        <v>517.74</v>
      </c>
      <c r="D12" s="9">
        <v>1781</v>
      </c>
      <c r="E12" s="8">
        <v>490.08</v>
      </c>
      <c r="F12" s="9">
        <f t="shared" si="0"/>
        <v>4579</v>
      </c>
      <c r="G12" s="12">
        <v>506.98</v>
      </c>
      <c r="H12" s="33">
        <v>761</v>
      </c>
      <c r="I12" s="8">
        <v>457.99</v>
      </c>
      <c r="J12" s="9">
        <v>470</v>
      </c>
      <c r="K12" s="8">
        <v>444.74</v>
      </c>
      <c r="L12" s="9">
        <f t="shared" si="1"/>
        <v>1231</v>
      </c>
      <c r="M12" s="8">
        <v>452.93</v>
      </c>
      <c r="N12" s="7">
        <v>1867</v>
      </c>
      <c r="O12" s="10">
        <v>452.92</v>
      </c>
      <c r="P12" s="33">
        <f t="shared" si="2"/>
        <v>7677</v>
      </c>
      <c r="Q12" s="12">
        <v>485.17</v>
      </c>
    </row>
    <row r="13" spans="1:17" ht="14.25" customHeight="1" x14ac:dyDescent="0.2">
      <c r="A13" s="30" t="s">
        <v>8</v>
      </c>
      <c r="B13" s="7">
        <v>1200</v>
      </c>
      <c r="C13" s="8">
        <v>575.67999999999995</v>
      </c>
      <c r="D13" s="9">
        <v>1295</v>
      </c>
      <c r="E13" s="8">
        <v>520.87</v>
      </c>
      <c r="F13" s="9">
        <f t="shared" si="0"/>
        <v>2495</v>
      </c>
      <c r="G13" s="12">
        <v>547.23</v>
      </c>
      <c r="H13" s="33">
        <v>188</v>
      </c>
      <c r="I13" s="8">
        <v>503.51</v>
      </c>
      <c r="J13" s="9">
        <v>195</v>
      </c>
      <c r="K13" s="8">
        <v>461.14</v>
      </c>
      <c r="L13" s="9">
        <f t="shared" si="1"/>
        <v>383</v>
      </c>
      <c r="M13" s="8">
        <v>481.94</v>
      </c>
      <c r="N13" s="7">
        <v>639</v>
      </c>
      <c r="O13" s="10">
        <v>498.76</v>
      </c>
      <c r="P13" s="33">
        <f t="shared" si="2"/>
        <v>3517</v>
      </c>
      <c r="Q13" s="12">
        <v>531.30999999999995</v>
      </c>
    </row>
    <row r="14" spans="1:17" ht="14.25" customHeight="1" x14ac:dyDescent="0.2">
      <c r="A14" s="30" t="s">
        <v>9</v>
      </c>
      <c r="B14" s="7">
        <v>1113</v>
      </c>
      <c r="C14" s="8">
        <v>537.19000000000005</v>
      </c>
      <c r="D14" s="9">
        <v>1375</v>
      </c>
      <c r="E14" s="8">
        <v>502.58</v>
      </c>
      <c r="F14" s="9">
        <f t="shared" si="0"/>
        <v>2488</v>
      </c>
      <c r="G14" s="12">
        <v>518.07000000000005</v>
      </c>
      <c r="H14" s="33">
        <v>356</v>
      </c>
      <c r="I14" s="8">
        <v>482.91</v>
      </c>
      <c r="J14" s="9">
        <v>337</v>
      </c>
      <c r="K14" s="8">
        <v>458.79</v>
      </c>
      <c r="L14" s="9">
        <f t="shared" si="1"/>
        <v>693</v>
      </c>
      <c r="M14" s="8">
        <v>471.18</v>
      </c>
      <c r="N14" s="7">
        <v>761</v>
      </c>
      <c r="O14" s="10">
        <v>477.17</v>
      </c>
      <c r="P14" s="33">
        <f t="shared" si="2"/>
        <v>3942</v>
      </c>
      <c r="Q14" s="12">
        <v>501.93</v>
      </c>
    </row>
    <row r="15" spans="1:17" ht="14.25" customHeight="1" x14ac:dyDescent="0.2">
      <c r="A15" s="30" t="s">
        <v>10</v>
      </c>
      <c r="B15" s="7">
        <v>1306</v>
      </c>
      <c r="C15" s="8">
        <v>586.62</v>
      </c>
      <c r="D15" s="9">
        <v>739</v>
      </c>
      <c r="E15" s="8">
        <v>488.98</v>
      </c>
      <c r="F15" s="9">
        <f t="shared" si="0"/>
        <v>2045</v>
      </c>
      <c r="G15" s="12">
        <v>551.33000000000004</v>
      </c>
      <c r="H15" s="33">
        <v>386</v>
      </c>
      <c r="I15" s="8">
        <v>495.61</v>
      </c>
      <c r="J15" s="9">
        <v>221</v>
      </c>
      <c r="K15" s="8">
        <v>446.28</v>
      </c>
      <c r="L15" s="9">
        <f t="shared" si="1"/>
        <v>607</v>
      </c>
      <c r="M15" s="8">
        <v>477.65</v>
      </c>
      <c r="N15" s="7">
        <v>844</v>
      </c>
      <c r="O15" s="10">
        <v>478.41</v>
      </c>
      <c r="P15" s="33">
        <f t="shared" si="2"/>
        <v>3496</v>
      </c>
      <c r="Q15" s="12">
        <v>520.92999999999995</v>
      </c>
    </row>
    <row r="16" spans="1:17" ht="14.25" customHeight="1" x14ac:dyDescent="0.2">
      <c r="A16" s="30" t="s">
        <v>25</v>
      </c>
      <c r="B16" s="7">
        <v>166</v>
      </c>
      <c r="C16" s="8">
        <v>475.25</v>
      </c>
      <c r="D16" s="9">
        <v>37</v>
      </c>
      <c r="E16" s="8">
        <v>505.11</v>
      </c>
      <c r="F16" s="9">
        <f t="shared" si="0"/>
        <v>203</v>
      </c>
      <c r="G16" s="12">
        <v>480.7</v>
      </c>
      <c r="H16" s="33">
        <v>17</v>
      </c>
      <c r="I16" s="8">
        <v>453.78</v>
      </c>
      <c r="J16" s="9">
        <v>6</v>
      </c>
      <c r="K16" s="8">
        <v>382.61</v>
      </c>
      <c r="L16" s="9">
        <f t="shared" si="1"/>
        <v>23</v>
      </c>
      <c r="M16" s="8">
        <v>435.21</v>
      </c>
      <c r="N16" s="7">
        <v>164</v>
      </c>
      <c r="O16" s="10">
        <v>434.91</v>
      </c>
      <c r="P16" s="33">
        <f t="shared" si="2"/>
        <v>390</v>
      </c>
      <c r="Q16" s="12">
        <v>458.76</v>
      </c>
    </row>
    <row r="17" spans="1:17" ht="14.25" customHeight="1" x14ac:dyDescent="0.2">
      <c r="A17" s="30" t="s">
        <v>11</v>
      </c>
      <c r="B17" s="7">
        <v>2545</v>
      </c>
      <c r="C17" s="8">
        <v>612.95000000000005</v>
      </c>
      <c r="D17" s="9">
        <v>2421</v>
      </c>
      <c r="E17" s="8">
        <v>492.51</v>
      </c>
      <c r="F17" s="9">
        <f t="shared" si="0"/>
        <v>4966</v>
      </c>
      <c r="G17" s="12">
        <v>554.23</v>
      </c>
      <c r="H17" s="33">
        <v>372</v>
      </c>
      <c r="I17" s="8">
        <v>538.95000000000005</v>
      </c>
      <c r="J17" s="9">
        <v>363</v>
      </c>
      <c r="K17" s="8">
        <v>460.79</v>
      </c>
      <c r="L17" s="9">
        <f t="shared" si="1"/>
        <v>735</v>
      </c>
      <c r="M17" s="8">
        <v>500.35</v>
      </c>
      <c r="N17" s="7">
        <v>1268</v>
      </c>
      <c r="O17" s="11">
        <v>524.76</v>
      </c>
      <c r="P17" s="33">
        <f t="shared" si="2"/>
        <v>6969</v>
      </c>
      <c r="Q17" s="12">
        <v>543.19000000000005</v>
      </c>
    </row>
    <row r="18" spans="1:17" ht="14.25" customHeight="1" x14ac:dyDescent="0.2">
      <c r="A18" s="30" t="s">
        <v>12</v>
      </c>
      <c r="B18" s="7">
        <v>487</v>
      </c>
      <c r="C18" s="8">
        <v>542.85</v>
      </c>
      <c r="D18" s="9">
        <v>330</v>
      </c>
      <c r="E18" s="8">
        <v>494.22</v>
      </c>
      <c r="F18" s="9">
        <f t="shared" si="0"/>
        <v>817</v>
      </c>
      <c r="G18" s="12">
        <v>523.21</v>
      </c>
      <c r="H18" s="33">
        <v>140</v>
      </c>
      <c r="I18" s="8">
        <v>469.85</v>
      </c>
      <c r="J18" s="9">
        <v>63</v>
      </c>
      <c r="K18" s="8">
        <v>463.63</v>
      </c>
      <c r="L18" s="9">
        <f t="shared" si="1"/>
        <v>203</v>
      </c>
      <c r="M18" s="8">
        <v>467.92</v>
      </c>
      <c r="N18" s="7">
        <v>395</v>
      </c>
      <c r="O18" s="10">
        <v>466.26</v>
      </c>
      <c r="P18" s="33">
        <f t="shared" si="2"/>
        <v>1415</v>
      </c>
      <c r="Q18" s="12">
        <v>499.38</v>
      </c>
    </row>
    <row r="19" spans="1:17" ht="14.25" customHeight="1" x14ac:dyDescent="0.2">
      <c r="A19" s="30" t="s">
        <v>13</v>
      </c>
      <c r="B19" s="7">
        <v>1628</v>
      </c>
      <c r="C19" s="8">
        <v>666.76</v>
      </c>
      <c r="D19" s="9">
        <v>1604</v>
      </c>
      <c r="E19" s="8">
        <v>551.17999999999995</v>
      </c>
      <c r="F19" s="9">
        <f t="shared" si="0"/>
        <v>3232</v>
      </c>
      <c r="G19" s="12">
        <v>609.4</v>
      </c>
      <c r="H19" s="33">
        <v>263</v>
      </c>
      <c r="I19" s="8">
        <v>538.82000000000005</v>
      </c>
      <c r="J19" s="9">
        <v>247</v>
      </c>
      <c r="K19" s="8">
        <v>469.02</v>
      </c>
      <c r="L19" s="9">
        <f t="shared" si="1"/>
        <v>510</v>
      </c>
      <c r="M19" s="8">
        <v>505.01</v>
      </c>
      <c r="N19" s="7">
        <v>998</v>
      </c>
      <c r="O19" s="11">
        <v>544.78</v>
      </c>
      <c r="P19" s="33">
        <f t="shared" si="2"/>
        <v>4740</v>
      </c>
      <c r="Q19" s="12">
        <v>584.55999999999995</v>
      </c>
    </row>
    <row r="20" spans="1:17" ht="14.25" customHeight="1" x14ac:dyDescent="0.2">
      <c r="A20" s="30" t="s">
        <v>14</v>
      </c>
      <c r="B20" s="7">
        <v>600</v>
      </c>
      <c r="C20" s="8">
        <v>535.37</v>
      </c>
      <c r="D20" s="9">
        <v>317</v>
      </c>
      <c r="E20" s="8">
        <v>501.39</v>
      </c>
      <c r="F20" s="9">
        <f t="shared" si="0"/>
        <v>917</v>
      </c>
      <c r="G20" s="12">
        <v>523.63</v>
      </c>
      <c r="H20" s="33">
        <v>199</v>
      </c>
      <c r="I20" s="8">
        <v>453.57</v>
      </c>
      <c r="J20" s="9">
        <v>94</v>
      </c>
      <c r="K20" s="8">
        <v>449.3</v>
      </c>
      <c r="L20" s="9">
        <f t="shared" si="1"/>
        <v>293</v>
      </c>
      <c r="M20" s="8">
        <v>452.2</v>
      </c>
      <c r="N20" s="7">
        <v>454</v>
      </c>
      <c r="O20" s="11">
        <v>454.63</v>
      </c>
      <c r="P20" s="33">
        <f t="shared" si="2"/>
        <v>1664</v>
      </c>
      <c r="Q20" s="12">
        <v>492.22</v>
      </c>
    </row>
    <row r="21" spans="1:17" ht="14.25" customHeight="1" x14ac:dyDescent="0.2">
      <c r="A21" s="30" t="s">
        <v>15</v>
      </c>
      <c r="B21" s="7">
        <v>5619</v>
      </c>
      <c r="C21" s="8">
        <v>617.91999999999996</v>
      </c>
      <c r="D21" s="9">
        <v>3154</v>
      </c>
      <c r="E21" s="8">
        <v>525.63</v>
      </c>
      <c r="F21" s="9">
        <f t="shared" si="0"/>
        <v>8773</v>
      </c>
      <c r="G21" s="12">
        <v>584.74</v>
      </c>
      <c r="H21" s="33">
        <v>1751</v>
      </c>
      <c r="I21" s="8">
        <v>553.76</v>
      </c>
      <c r="J21" s="9">
        <v>770</v>
      </c>
      <c r="K21" s="8">
        <v>480.35</v>
      </c>
      <c r="L21" s="9">
        <f t="shared" si="1"/>
        <v>2521</v>
      </c>
      <c r="M21" s="8">
        <v>531.34</v>
      </c>
      <c r="N21" s="7">
        <v>4047</v>
      </c>
      <c r="O21" s="10">
        <v>483.49</v>
      </c>
      <c r="P21" s="33">
        <f t="shared" si="2"/>
        <v>15341</v>
      </c>
      <c r="Q21" s="12">
        <v>549.25</v>
      </c>
    </row>
    <row r="22" spans="1:17" ht="14.25" customHeight="1" x14ac:dyDescent="0.2">
      <c r="A22" s="30" t="s">
        <v>26</v>
      </c>
      <c r="B22" s="7">
        <v>205</v>
      </c>
      <c r="C22" s="8">
        <v>401.56</v>
      </c>
      <c r="D22" s="9">
        <v>32</v>
      </c>
      <c r="E22" s="8">
        <v>475.59</v>
      </c>
      <c r="F22" s="9">
        <f t="shared" si="0"/>
        <v>237</v>
      </c>
      <c r="G22" s="12">
        <v>411.56</v>
      </c>
      <c r="H22" s="33">
        <v>73</v>
      </c>
      <c r="I22" s="8">
        <v>358.69</v>
      </c>
      <c r="J22" s="9">
        <v>5</v>
      </c>
      <c r="K22" s="8">
        <v>451.71</v>
      </c>
      <c r="L22" s="9">
        <f t="shared" si="1"/>
        <v>78</v>
      </c>
      <c r="M22" s="8">
        <v>364.65</v>
      </c>
      <c r="N22" s="7">
        <v>207</v>
      </c>
      <c r="O22" s="10">
        <v>414.75</v>
      </c>
      <c r="P22" s="33">
        <f t="shared" si="2"/>
        <v>522</v>
      </c>
      <c r="Q22" s="12">
        <v>405.82</v>
      </c>
    </row>
    <row r="23" spans="1:17" ht="14.25" customHeight="1" x14ac:dyDescent="0.2">
      <c r="A23" s="30" t="s">
        <v>16</v>
      </c>
      <c r="B23" s="7">
        <v>556</v>
      </c>
      <c r="C23" s="8">
        <v>516.13</v>
      </c>
      <c r="D23" s="9">
        <v>168</v>
      </c>
      <c r="E23" s="8">
        <v>489.75</v>
      </c>
      <c r="F23" s="9">
        <f t="shared" si="0"/>
        <v>724</v>
      </c>
      <c r="G23" s="12">
        <v>510.01</v>
      </c>
      <c r="H23" s="33">
        <v>79</v>
      </c>
      <c r="I23" s="8">
        <v>463.28</v>
      </c>
      <c r="J23" s="9">
        <v>25</v>
      </c>
      <c r="K23" s="8">
        <v>460.85</v>
      </c>
      <c r="L23" s="9">
        <f t="shared" si="1"/>
        <v>104</v>
      </c>
      <c r="M23" s="8">
        <v>462.7</v>
      </c>
      <c r="N23" s="7">
        <v>390</v>
      </c>
      <c r="O23" s="10">
        <v>451.65</v>
      </c>
      <c r="P23" s="33">
        <f t="shared" si="2"/>
        <v>1218</v>
      </c>
      <c r="Q23" s="12">
        <v>487.29</v>
      </c>
    </row>
    <row r="24" spans="1:17" ht="14.25" customHeight="1" x14ac:dyDescent="0.2">
      <c r="A24" s="30" t="s">
        <v>17</v>
      </c>
      <c r="B24" s="7">
        <v>2903</v>
      </c>
      <c r="C24" s="8">
        <v>629.22</v>
      </c>
      <c r="D24" s="9">
        <v>1268</v>
      </c>
      <c r="E24" s="8">
        <v>534.36</v>
      </c>
      <c r="F24" s="9">
        <f t="shared" si="0"/>
        <v>4171</v>
      </c>
      <c r="G24" s="12">
        <v>600.38</v>
      </c>
      <c r="H24" s="33">
        <v>453</v>
      </c>
      <c r="I24" s="8">
        <v>506.2</v>
      </c>
      <c r="J24" s="9">
        <v>188</v>
      </c>
      <c r="K24" s="8">
        <v>458.22</v>
      </c>
      <c r="L24" s="9">
        <f t="shared" si="1"/>
        <v>641</v>
      </c>
      <c r="M24" s="8">
        <v>492.13</v>
      </c>
      <c r="N24" s="7">
        <v>1852</v>
      </c>
      <c r="O24" s="11">
        <v>474.94</v>
      </c>
      <c r="P24" s="33">
        <f t="shared" si="2"/>
        <v>6664</v>
      </c>
      <c r="Q24" s="12">
        <v>555.11</v>
      </c>
    </row>
    <row r="25" spans="1:17" ht="14.25" customHeight="1" x14ac:dyDescent="0.2">
      <c r="A25" s="30" t="s">
        <v>18</v>
      </c>
      <c r="B25" s="7">
        <v>260</v>
      </c>
      <c r="C25" s="8">
        <v>598.39</v>
      </c>
      <c r="D25" s="9">
        <v>154</v>
      </c>
      <c r="E25" s="8">
        <v>499.51</v>
      </c>
      <c r="F25" s="9">
        <f t="shared" si="0"/>
        <v>414</v>
      </c>
      <c r="G25" s="12">
        <v>561.61</v>
      </c>
      <c r="H25" s="33">
        <v>56</v>
      </c>
      <c r="I25" s="8">
        <v>450.8</v>
      </c>
      <c r="J25" s="9">
        <v>16</v>
      </c>
      <c r="K25" s="8">
        <v>439.95</v>
      </c>
      <c r="L25" s="9">
        <f t="shared" si="1"/>
        <v>72</v>
      </c>
      <c r="M25" s="8">
        <v>448.39</v>
      </c>
      <c r="N25" s="7">
        <v>135</v>
      </c>
      <c r="O25" s="11">
        <v>468.7</v>
      </c>
      <c r="P25" s="33">
        <f t="shared" si="2"/>
        <v>621</v>
      </c>
      <c r="Q25" s="12">
        <v>528.28</v>
      </c>
    </row>
    <row r="26" spans="1:17" ht="14.25" customHeight="1" x14ac:dyDescent="0.2">
      <c r="A26" s="30" t="s">
        <v>19</v>
      </c>
      <c r="B26" s="7">
        <v>10915</v>
      </c>
      <c r="C26" s="8">
        <v>701.89</v>
      </c>
      <c r="D26" s="9">
        <v>9271</v>
      </c>
      <c r="E26" s="8">
        <v>589.33000000000004</v>
      </c>
      <c r="F26" s="9">
        <f t="shared" si="0"/>
        <v>20186</v>
      </c>
      <c r="G26" s="12">
        <v>649.92999999999995</v>
      </c>
      <c r="H26" s="33">
        <v>2793</v>
      </c>
      <c r="I26" s="8">
        <v>577.66</v>
      </c>
      <c r="J26" s="9">
        <v>2096</v>
      </c>
      <c r="K26" s="8">
        <v>480.96</v>
      </c>
      <c r="L26" s="9">
        <f t="shared" si="1"/>
        <v>4889</v>
      </c>
      <c r="M26" s="8">
        <v>536.05999999999995</v>
      </c>
      <c r="N26" s="7">
        <v>6702</v>
      </c>
      <c r="O26" s="11">
        <v>525.57000000000005</v>
      </c>
      <c r="P26" s="33">
        <f t="shared" si="2"/>
        <v>31777</v>
      </c>
      <c r="Q26" s="12">
        <v>606.25</v>
      </c>
    </row>
    <row r="27" spans="1:17" ht="14.25" customHeight="1" x14ac:dyDescent="0.2">
      <c r="A27" s="30" t="s">
        <v>20</v>
      </c>
      <c r="B27" s="7">
        <v>1057</v>
      </c>
      <c r="C27" s="8">
        <v>504.1</v>
      </c>
      <c r="D27" s="9">
        <v>418</v>
      </c>
      <c r="E27" s="8">
        <v>486.28</v>
      </c>
      <c r="F27" s="9">
        <f t="shared" si="0"/>
        <v>1475</v>
      </c>
      <c r="G27" s="12">
        <v>499.05</v>
      </c>
      <c r="H27" s="33">
        <v>381</v>
      </c>
      <c r="I27" s="8">
        <v>448.39</v>
      </c>
      <c r="J27" s="9">
        <v>115</v>
      </c>
      <c r="K27" s="8">
        <v>452.31</v>
      </c>
      <c r="L27" s="9">
        <f t="shared" si="1"/>
        <v>496</v>
      </c>
      <c r="M27" s="8">
        <v>449.3</v>
      </c>
      <c r="N27" s="7">
        <v>843</v>
      </c>
      <c r="O27" s="10">
        <v>445.76</v>
      </c>
      <c r="P27" s="33">
        <f t="shared" si="2"/>
        <v>2814</v>
      </c>
      <c r="Q27" s="12">
        <v>474.32</v>
      </c>
    </row>
    <row r="28" spans="1:17" ht="14.25" customHeight="1" x14ac:dyDescent="0.2">
      <c r="A28" s="30" t="s">
        <v>21</v>
      </c>
      <c r="B28" s="7">
        <v>125</v>
      </c>
      <c r="C28" s="8">
        <v>519.19000000000005</v>
      </c>
      <c r="D28" s="9">
        <v>72</v>
      </c>
      <c r="E28" s="8">
        <v>499.05</v>
      </c>
      <c r="F28" s="9">
        <f t="shared" si="0"/>
        <v>197</v>
      </c>
      <c r="G28" s="12">
        <v>511.83</v>
      </c>
      <c r="H28" s="33">
        <v>35</v>
      </c>
      <c r="I28" s="8">
        <v>490.37</v>
      </c>
      <c r="J28" s="9">
        <v>14</v>
      </c>
      <c r="K28" s="8">
        <v>435.26</v>
      </c>
      <c r="L28" s="9">
        <f t="shared" si="1"/>
        <v>49</v>
      </c>
      <c r="M28" s="8">
        <v>474.62</v>
      </c>
      <c r="N28" s="7">
        <v>59</v>
      </c>
      <c r="O28" s="10">
        <v>470.17</v>
      </c>
      <c r="P28" s="33">
        <f t="shared" si="2"/>
        <v>305</v>
      </c>
      <c r="Q28" s="12">
        <v>497.79</v>
      </c>
    </row>
    <row r="29" spans="1:17" ht="14.25" customHeight="1" x14ac:dyDescent="0.2">
      <c r="A29" s="30" t="s">
        <v>22</v>
      </c>
      <c r="B29" s="7">
        <v>1152</v>
      </c>
      <c r="C29" s="8">
        <v>708.76</v>
      </c>
      <c r="D29" s="9">
        <v>914</v>
      </c>
      <c r="E29" s="8">
        <v>531.29</v>
      </c>
      <c r="F29" s="9">
        <f t="shared" si="0"/>
        <v>2066</v>
      </c>
      <c r="G29" s="12">
        <v>630.25</v>
      </c>
      <c r="H29" s="33">
        <v>146</v>
      </c>
      <c r="I29" s="8">
        <v>629.42999999999995</v>
      </c>
      <c r="J29" s="9">
        <v>139</v>
      </c>
      <c r="K29" s="8">
        <v>456.48</v>
      </c>
      <c r="L29" s="9">
        <f t="shared" si="1"/>
        <v>285</v>
      </c>
      <c r="M29" s="8">
        <v>545.08000000000004</v>
      </c>
      <c r="N29" s="7">
        <v>656</v>
      </c>
      <c r="O29" s="12">
        <v>547.87</v>
      </c>
      <c r="P29" s="33">
        <f t="shared" si="2"/>
        <v>3007</v>
      </c>
      <c r="Q29" s="12">
        <v>604.21</v>
      </c>
    </row>
    <row r="30" spans="1:17" ht="14.25" customHeight="1" x14ac:dyDescent="0.2">
      <c r="A30" s="30" t="s">
        <v>27</v>
      </c>
      <c r="B30" s="7">
        <v>507</v>
      </c>
      <c r="C30" s="8">
        <v>527.79999999999995</v>
      </c>
      <c r="D30" s="9">
        <v>124</v>
      </c>
      <c r="E30" s="8">
        <v>498.53</v>
      </c>
      <c r="F30" s="9">
        <f t="shared" si="0"/>
        <v>631</v>
      </c>
      <c r="G30" s="12">
        <v>522.04999999999995</v>
      </c>
      <c r="H30" s="33">
        <v>141</v>
      </c>
      <c r="I30" s="8">
        <v>484.05</v>
      </c>
      <c r="J30" s="9">
        <v>29</v>
      </c>
      <c r="K30" s="8">
        <v>429.32</v>
      </c>
      <c r="L30" s="9">
        <f t="shared" si="1"/>
        <v>170</v>
      </c>
      <c r="M30" s="8">
        <v>474.72</v>
      </c>
      <c r="N30" s="7">
        <v>482</v>
      </c>
      <c r="O30" s="10">
        <v>448.42</v>
      </c>
      <c r="P30" s="33">
        <f t="shared" si="2"/>
        <v>1283</v>
      </c>
      <c r="Q30" s="12">
        <v>488.12</v>
      </c>
    </row>
    <row r="31" spans="1:17" ht="14.25" customHeight="1" x14ac:dyDescent="0.2">
      <c r="A31" s="30" t="s">
        <v>23</v>
      </c>
      <c r="B31" s="7">
        <v>1461</v>
      </c>
      <c r="C31" s="8">
        <v>525.86</v>
      </c>
      <c r="D31" s="9">
        <v>573</v>
      </c>
      <c r="E31" s="8">
        <v>508.23</v>
      </c>
      <c r="F31" s="9">
        <f t="shared" si="0"/>
        <v>2034</v>
      </c>
      <c r="G31" s="12">
        <v>520.9</v>
      </c>
      <c r="H31" s="33">
        <v>268</v>
      </c>
      <c r="I31" s="8">
        <v>454.29</v>
      </c>
      <c r="J31" s="9">
        <v>76</v>
      </c>
      <c r="K31" s="8">
        <v>466.39</v>
      </c>
      <c r="L31" s="9">
        <f t="shared" si="1"/>
        <v>344</v>
      </c>
      <c r="M31" s="8">
        <v>456.96</v>
      </c>
      <c r="N31" s="7">
        <v>984</v>
      </c>
      <c r="O31" s="11">
        <v>452.8</v>
      </c>
      <c r="P31" s="33">
        <f t="shared" si="2"/>
        <v>3362</v>
      </c>
      <c r="Q31" s="12">
        <v>494.42</v>
      </c>
    </row>
    <row r="32" spans="1:17" ht="14.25" customHeight="1" x14ac:dyDescent="0.2">
      <c r="A32" s="30" t="s">
        <v>28</v>
      </c>
      <c r="B32" s="7">
        <v>1037</v>
      </c>
      <c r="C32" s="8">
        <v>571.98</v>
      </c>
      <c r="D32" s="9">
        <v>380</v>
      </c>
      <c r="E32" s="8">
        <v>488.55</v>
      </c>
      <c r="F32" s="9">
        <f t="shared" si="0"/>
        <v>1417</v>
      </c>
      <c r="G32" s="12">
        <v>549.6</v>
      </c>
      <c r="H32" s="33">
        <v>304</v>
      </c>
      <c r="I32" s="8">
        <v>516.89</v>
      </c>
      <c r="J32" s="9">
        <v>117</v>
      </c>
      <c r="K32" s="8">
        <v>445.29</v>
      </c>
      <c r="L32" s="9">
        <f t="shared" si="1"/>
        <v>421</v>
      </c>
      <c r="M32" s="8">
        <v>496.99</v>
      </c>
      <c r="N32" s="7">
        <v>754</v>
      </c>
      <c r="O32" s="10">
        <v>459.52</v>
      </c>
      <c r="P32" s="33">
        <f t="shared" si="2"/>
        <v>2592</v>
      </c>
      <c r="Q32" s="12">
        <v>514.85</v>
      </c>
    </row>
    <row r="33" spans="1:17" ht="14.25" customHeight="1" thickBot="1" x14ac:dyDescent="0.25">
      <c r="A33" s="31" t="s">
        <v>24</v>
      </c>
      <c r="B33" s="35">
        <v>292</v>
      </c>
      <c r="C33" s="36">
        <v>568.53</v>
      </c>
      <c r="D33" s="37">
        <v>192</v>
      </c>
      <c r="E33" s="36">
        <v>479.47</v>
      </c>
      <c r="F33" s="9">
        <f t="shared" si="0"/>
        <v>484</v>
      </c>
      <c r="G33" s="53">
        <v>533.20000000000005</v>
      </c>
      <c r="H33" s="34">
        <v>46</v>
      </c>
      <c r="I33" s="14">
        <v>469.73</v>
      </c>
      <c r="J33" s="15">
        <v>24</v>
      </c>
      <c r="K33" s="14">
        <v>461.61</v>
      </c>
      <c r="L33" s="9">
        <f t="shared" si="1"/>
        <v>70</v>
      </c>
      <c r="M33" s="14">
        <v>466.95</v>
      </c>
      <c r="N33" s="13">
        <v>162</v>
      </c>
      <c r="O33" s="16">
        <v>462.41</v>
      </c>
      <c r="P33" s="33">
        <f t="shared" si="2"/>
        <v>716</v>
      </c>
      <c r="Q33" s="39">
        <v>510.71</v>
      </c>
    </row>
    <row r="34" spans="1:17" ht="25.5" customHeight="1" thickBot="1" x14ac:dyDescent="0.25">
      <c r="A34" s="47" t="s">
        <v>37</v>
      </c>
      <c r="B34" s="17">
        <f>SUM(B9:B33)</f>
        <v>43139</v>
      </c>
      <c r="C34" s="18">
        <v>609.14</v>
      </c>
      <c r="D34" s="19">
        <f>SUM(D9:D33)</f>
        <v>29970</v>
      </c>
      <c r="E34" s="18">
        <v>534.03</v>
      </c>
      <c r="F34" s="19">
        <f>SUM(F9:F33)</f>
        <v>73109</v>
      </c>
      <c r="G34" s="22">
        <v>578.35</v>
      </c>
      <c r="H34" s="38">
        <f>SUM(H9:H33)</f>
        <v>10401</v>
      </c>
      <c r="I34" s="18">
        <v>520.39</v>
      </c>
      <c r="J34" s="19">
        <f>SUM(J9:J33)</f>
        <v>6266</v>
      </c>
      <c r="K34" s="20">
        <v>465.16</v>
      </c>
      <c r="L34" s="19">
        <f>SUM(L9:L33)</f>
        <v>16667</v>
      </c>
      <c r="M34" s="56">
        <v>499.63</v>
      </c>
      <c r="N34" s="17">
        <f>SUM(N9:N33)</f>
        <v>28199</v>
      </c>
      <c r="O34" s="21">
        <v>487.67</v>
      </c>
      <c r="P34" s="38">
        <f>SUM(P9:P33)</f>
        <v>117975</v>
      </c>
      <c r="Q34" s="22">
        <v>545.54999999999995</v>
      </c>
    </row>
    <row r="35" spans="1:17" ht="31.5" customHeight="1" thickBot="1" x14ac:dyDescent="0.25">
      <c r="A35" s="48" t="s">
        <v>38</v>
      </c>
      <c r="B35" s="54">
        <v>4555</v>
      </c>
      <c r="C35" s="45">
        <v>101.78</v>
      </c>
      <c r="D35" s="44">
        <v>3172</v>
      </c>
      <c r="E35" s="45">
        <v>126.11</v>
      </c>
      <c r="F35" s="44">
        <f>B35+D35</f>
        <v>7727</v>
      </c>
      <c r="G35" s="46">
        <v>111.77</v>
      </c>
      <c r="H35" s="50">
        <v>567</v>
      </c>
      <c r="I35" s="45">
        <v>122.5</v>
      </c>
      <c r="J35" s="44">
        <v>363</v>
      </c>
      <c r="K35" s="45">
        <v>183.71</v>
      </c>
      <c r="L35" s="44">
        <v>930</v>
      </c>
      <c r="M35" s="57">
        <v>146.38999999999999</v>
      </c>
      <c r="N35" s="54">
        <v>2293</v>
      </c>
      <c r="O35" s="61">
        <v>157.11000000000001</v>
      </c>
      <c r="P35" s="50">
        <f>F35+L35+N35</f>
        <v>10950</v>
      </c>
      <c r="Q35" s="61">
        <v>124.2</v>
      </c>
    </row>
    <row r="36" spans="1:17" ht="15.75" customHeight="1" thickBot="1" x14ac:dyDescent="0.25">
      <c r="A36" s="49" t="s">
        <v>35</v>
      </c>
      <c r="B36" s="55">
        <f>B34+B35</f>
        <v>47694</v>
      </c>
      <c r="C36" s="60">
        <v>560.67999999999995</v>
      </c>
      <c r="D36" s="41">
        <f>D34+D35</f>
        <v>33142</v>
      </c>
      <c r="E36" s="42">
        <v>494.98</v>
      </c>
      <c r="F36" s="41">
        <f>F34+F35</f>
        <v>80836</v>
      </c>
      <c r="G36" s="43">
        <v>533.75</v>
      </c>
      <c r="H36" s="51">
        <f>H34+H35</f>
        <v>10968</v>
      </c>
      <c r="I36" s="60">
        <v>499.82</v>
      </c>
      <c r="J36" s="41">
        <f>J34+J35</f>
        <v>6629</v>
      </c>
      <c r="K36" s="42">
        <v>449.75</v>
      </c>
      <c r="L36" s="41">
        <f>L34+L35</f>
        <v>17597</v>
      </c>
      <c r="M36" s="58">
        <v>480.96</v>
      </c>
      <c r="N36" s="55">
        <f>N34+N35</f>
        <v>30492</v>
      </c>
      <c r="O36" s="43">
        <v>462.81</v>
      </c>
      <c r="P36" s="51">
        <f>P34+P35</f>
        <v>128925</v>
      </c>
      <c r="Q36" s="62">
        <v>509.77</v>
      </c>
    </row>
    <row r="38" spans="1:17" x14ac:dyDescent="0.2">
      <c r="A38" s="71" t="s">
        <v>41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</row>
  </sheetData>
  <mergeCells count="14">
    <mergeCell ref="H7:I7"/>
    <mergeCell ref="J7:K7"/>
    <mergeCell ref="L7:M7"/>
    <mergeCell ref="A38:Q38"/>
    <mergeCell ref="A4:Q4"/>
    <mergeCell ref="O5:Q5"/>
    <mergeCell ref="A6:A8"/>
    <mergeCell ref="B6:G6"/>
    <mergeCell ref="H6:M6"/>
    <mergeCell ref="N6:O7"/>
    <mergeCell ref="P6:Q7"/>
    <mergeCell ref="B7:C7"/>
    <mergeCell ref="D7:E7"/>
    <mergeCell ref="F7:G7"/>
  </mergeCells>
  <pageMargins left="0.7" right="0.7" top="0" bottom="0" header="0.3" footer="0.3"/>
  <pageSetup paperSize="9" orientation="landscape" horizontalDpi="300" verticalDpi="300" r:id="rId1"/>
  <ignoredErrors>
    <ignoredError sqref="F34 L34 P3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workbookViewId="0">
      <selection activeCell="Q35" sqref="Q35"/>
    </sheetView>
  </sheetViews>
  <sheetFormatPr defaultRowHeight="12.75" x14ac:dyDescent="0.2"/>
  <cols>
    <col min="1" max="1" width="10.140625" style="1" customWidth="1"/>
    <col min="2" max="2" width="7.140625" style="1" customWidth="1"/>
    <col min="3" max="3" width="7.7109375" style="1" customWidth="1"/>
    <col min="4" max="4" width="7.140625" style="1" customWidth="1"/>
    <col min="5" max="7" width="7.7109375" style="1" customWidth="1"/>
    <col min="8" max="8" width="7.140625" style="1" customWidth="1"/>
    <col min="9" max="13" width="7.7109375" style="1" customWidth="1"/>
    <col min="14" max="14" width="7.85546875" style="1" customWidth="1"/>
    <col min="15" max="15" width="7.7109375" style="1" customWidth="1"/>
    <col min="16" max="16" width="7.5703125" style="1" customWidth="1"/>
    <col min="17" max="17" width="8.85546875" style="1" customWidth="1"/>
  </cols>
  <sheetData>
    <row r="2" spans="1:17" ht="14.25" customHeight="1" x14ac:dyDescent="0.2"/>
    <row r="3" spans="1:17" ht="14.25" customHeight="1" x14ac:dyDescent="0.25">
      <c r="A3" s="72" t="s">
        <v>36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ht="14.25" customHeight="1" thickBot="1" x14ac:dyDescent="0.3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73" t="s">
        <v>43</v>
      </c>
      <c r="P4" s="74"/>
      <c r="Q4" s="74"/>
    </row>
    <row r="5" spans="1:17" ht="14.25" customHeight="1" x14ac:dyDescent="0.2">
      <c r="A5" s="75" t="s">
        <v>3</v>
      </c>
      <c r="B5" s="78" t="s">
        <v>29</v>
      </c>
      <c r="C5" s="79"/>
      <c r="D5" s="79"/>
      <c r="E5" s="79"/>
      <c r="F5" s="79"/>
      <c r="G5" s="80"/>
      <c r="H5" s="78" t="s">
        <v>39</v>
      </c>
      <c r="I5" s="79"/>
      <c r="J5" s="79"/>
      <c r="K5" s="79"/>
      <c r="L5" s="79"/>
      <c r="M5" s="81"/>
      <c r="N5" s="82" t="s">
        <v>32</v>
      </c>
      <c r="O5" s="83"/>
      <c r="P5" s="86" t="s">
        <v>1</v>
      </c>
      <c r="Q5" s="83"/>
    </row>
    <row r="6" spans="1:17" ht="14.25" customHeight="1" x14ac:dyDescent="0.2">
      <c r="A6" s="76"/>
      <c r="B6" s="67" t="s">
        <v>30</v>
      </c>
      <c r="C6" s="68"/>
      <c r="D6" s="69" t="s">
        <v>31</v>
      </c>
      <c r="E6" s="68"/>
      <c r="F6" s="69" t="s">
        <v>1</v>
      </c>
      <c r="G6" s="88"/>
      <c r="H6" s="67" t="s">
        <v>30</v>
      </c>
      <c r="I6" s="68"/>
      <c r="J6" s="69" t="s">
        <v>31</v>
      </c>
      <c r="K6" s="68"/>
      <c r="L6" s="69" t="s">
        <v>1</v>
      </c>
      <c r="M6" s="70"/>
      <c r="N6" s="84"/>
      <c r="O6" s="85"/>
      <c r="P6" s="87"/>
      <c r="Q6" s="85"/>
    </row>
    <row r="7" spans="1:17" ht="36.75" customHeight="1" thickBot="1" x14ac:dyDescent="0.25">
      <c r="A7" s="77"/>
      <c r="B7" s="23" t="s">
        <v>0</v>
      </c>
      <c r="C7" s="24" t="s">
        <v>2</v>
      </c>
      <c r="D7" s="25" t="s">
        <v>33</v>
      </c>
      <c r="E7" s="24" t="s">
        <v>2</v>
      </c>
      <c r="F7" s="25" t="s">
        <v>34</v>
      </c>
      <c r="G7" s="26" t="s">
        <v>2</v>
      </c>
      <c r="H7" s="23" t="s">
        <v>0</v>
      </c>
      <c r="I7" s="24" t="s">
        <v>2</v>
      </c>
      <c r="J7" s="25" t="s">
        <v>33</v>
      </c>
      <c r="K7" s="24" t="s">
        <v>2</v>
      </c>
      <c r="L7" s="25" t="s">
        <v>34</v>
      </c>
      <c r="M7" s="27" t="s">
        <v>2</v>
      </c>
      <c r="N7" s="28" t="s">
        <v>34</v>
      </c>
      <c r="O7" s="27" t="s">
        <v>2</v>
      </c>
      <c r="P7" s="23" t="s">
        <v>34</v>
      </c>
      <c r="Q7" s="27" t="s">
        <v>2</v>
      </c>
    </row>
    <row r="8" spans="1:17" ht="14.25" customHeight="1" x14ac:dyDescent="0.2">
      <c r="A8" s="29" t="s">
        <v>4</v>
      </c>
      <c r="B8" s="3">
        <v>307</v>
      </c>
      <c r="C8" s="4">
        <v>475.32</v>
      </c>
      <c r="D8" s="5">
        <v>172</v>
      </c>
      <c r="E8" s="4">
        <v>472.63</v>
      </c>
      <c r="F8" s="5">
        <f t="shared" ref="F8:F32" si="0">B8+D8</f>
        <v>479</v>
      </c>
      <c r="G8" s="52">
        <v>474.35</v>
      </c>
      <c r="H8" s="32">
        <v>74</v>
      </c>
      <c r="I8" s="4">
        <v>463.98</v>
      </c>
      <c r="J8" s="5">
        <v>44</v>
      </c>
      <c r="K8" s="4">
        <v>447.29</v>
      </c>
      <c r="L8" s="5">
        <f t="shared" ref="L8:L32" si="1">H8+J8</f>
        <v>118</v>
      </c>
      <c r="M8" s="4">
        <v>457.76</v>
      </c>
      <c r="N8" s="3">
        <v>215</v>
      </c>
      <c r="O8" s="6">
        <v>447.96</v>
      </c>
      <c r="P8" s="59">
        <f t="shared" ref="P8:P32" si="2">F8+L8+N8</f>
        <v>812</v>
      </c>
      <c r="Q8" s="40">
        <v>464.95</v>
      </c>
    </row>
    <row r="9" spans="1:17" ht="14.25" customHeight="1" x14ac:dyDescent="0.2">
      <c r="A9" s="30" t="s">
        <v>5</v>
      </c>
      <c r="B9" s="7">
        <v>3049</v>
      </c>
      <c r="C9" s="8">
        <v>576.35</v>
      </c>
      <c r="D9" s="9">
        <v>2095</v>
      </c>
      <c r="E9" s="8">
        <v>500.98</v>
      </c>
      <c r="F9" s="9">
        <f t="shared" si="0"/>
        <v>5144</v>
      </c>
      <c r="G9" s="12">
        <v>545.65</v>
      </c>
      <c r="H9" s="33">
        <v>613</v>
      </c>
      <c r="I9" s="8">
        <v>484.46</v>
      </c>
      <c r="J9" s="9">
        <v>375</v>
      </c>
      <c r="K9" s="8">
        <v>440.59</v>
      </c>
      <c r="L9" s="9">
        <f t="shared" si="1"/>
        <v>988</v>
      </c>
      <c r="M9" s="8">
        <v>467.81</v>
      </c>
      <c r="N9" s="7">
        <v>1926</v>
      </c>
      <c r="O9" s="10">
        <v>473.58</v>
      </c>
      <c r="P9" s="33">
        <f t="shared" si="2"/>
        <v>8058</v>
      </c>
      <c r="Q9" s="12">
        <v>518.88</v>
      </c>
    </row>
    <row r="10" spans="1:17" ht="14.25" customHeight="1" x14ac:dyDescent="0.2">
      <c r="A10" s="30" t="s">
        <v>6</v>
      </c>
      <c r="B10" s="7">
        <v>1872</v>
      </c>
      <c r="C10" s="8">
        <v>519.71</v>
      </c>
      <c r="D10" s="9">
        <v>1102</v>
      </c>
      <c r="E10" s="8">
        <v>502.65</v>
      </c>
      <c r="F10" s="9">
        <f t="shared" si="0"/>
        <v>2974</v>
      </c>
      <c r="G10" s="12">
        <v>513.39</v>
      </c>
      <c r="H10" s="33">
        <v>504</v>
      </c>
      <c r="I10" s="8">
        <v>468.68</v>
      </c>
      <c r="J10" s="9">
        <v>244</v>
      </c>
      <c r="K10" s="8">
        <v>451.91</v>
      </c>
      <c r="L10" s="9">
        <f t="shared" si="1"/>
        <v>748</v>
      </c>
      <c r="M10" s="8">
        <v>463.21</v>
      </c>
      <c r="N10" s="7">
        <v>1405</v>
      </c>
      <c r="O10" s="10">
        <v>453.45</v>
      </c>
      <c r="P10" s="33">
        <f t="shared" si="2"/>
        <v>5127</v>
      </c>
      <c r="Q10" s="12">
        <v>489.64</v>
      </c>
    </row>
    <row r="11" spans="1:17" ht="14.25" customHeight="1" x14ac:dyDescent="0.2">
      <c r="A11" s="30" t="s">
        <v>7</v>
      </c>
      <c r="B11" s="7">
        <v>2815</v>
      </c>
      <c r="C11" s="8">
        <v>517.59</v>
      </c>
      <c r="D11" s="9">
        <v>1783</v>
      </c>
      <c r="E11" s="8">
        <v>489.99</v>
      </c>
      <c r="F11" s="9">
        <f t="shared" si="0"/>
        <v>4598</v>
      </c>
      <c r="G11" s="12">
        <v>506.88</v>
      </c>
      <c r="H11" s="33">
        <v>764</v>
      </c>
      <c r="I11" s="8">
        <v>457.38</v>
      </c>
      <c r="J11" s="9">
        <v>469</v>
      </c>
      <c r="K11" s="8">
        <v>444.51</v>
      </c>
      <c r="L11" s="9">
        <f t="shared" si="1"/>
        <v>1233</v>
      </c>
      <c r="M11" s="8">
        <v>452.49</v>
      </c>
      <c r="N11" s="7">
        <v>1875</v>
      </c>
      <c r="O11" s="10">
        <v>453.12</v>
      </c>
      <c r="P11" s="33">
        <f t="shared" si="2"/>
        <v>7706</v>
      </c>
      <c r="Q11" s="12">
        <v>485.1</v>
      </c>
    </row>
    <row r="12" spans="1:17" ht="14.25" customHeight="1" x14ac:dyDescent="0.2">
      <c r="A12" s="30" t="s">
        <v>8</v>
      </c>
      <c r="B12" s="7">
        <v>1204</v>
      </c>
      <c r="C12" s="8">
        <v>575.71</v>
      </c>
      <c r="D12" s="9">
        <v>1300</v>
      </c>
      <c r="E12" s="8">
        <v>520.5</v>
      </c>
      <c r="F12" s="9">
        <f t="shared" si="0"/>
        <v>2504</v>
      </c>
      <c r="G12" s="12">
        <v>547.04999999999995</v>
      </c>
      <c r="H12" s="33">
        <v>187</v>
      </c>
      <c r="I12" s="8">
        <v>504.18</v>
      </c>
      <c r="J12" s="9">
        <v>194</v>
      </c>
      <c r="K12" s="8">
        <v>461.8</v>
      </c>
      <c r="L12" s="9">
        <f t="shared" si="1"/>
        <v>381</v>
      </c>
      <c r="M12" s="8">
        <v>482.6</v>
      </c>
      <c r="N12" s="7">
        <v>642</v>
      </c>
      <c r="O12" s="10">
        <v>498.89</v>
      </c>
      <c r="P12" s="33">
        <f t="shared" si="2"/>
        <v>3527</v>
      </c>
      <c r="Q12" s="12">
        <v>531.32000000000005</v>
      </c>
    </row>
    <row r="13" spans="1:17" ht="14.25" customHeight="1" x14ac:dyDescent="0.2">
      <c r="A13" s="30" t="s">
        <v>9</v>
      </c>
      <c r="B13" s="7">
        <v>1115</v>
      </c>
      <c r="C13" s="8">
        <v>535.75</v>
      </c>
      <c r="D13" s="9">
        <v>1379</v>
      </c>
      <c r="E13" s="8">
        <v>503.35</v>
      </c>
      <c r="F13" s="9">
        <f t="shared" si="0"/>
        <v>2494</v>
      </c>
      <c r="G13" s="12">
        <v>517.84</v>
      </c>
      <c r="H13" s="33">
        <v>357</v>
      </c>
      <c r="I13" s="8">
        <v>482.82</v>
      </c>
      <c r="J13" s="9">
        <v>338</v>
      </c>
      <c r="K13" s="8">
        <v>458.95</v>
      </c>
      <c r="L13" s="9">
        <f t="shared" si="1"/>
        <v>695</v>
      </c>
      <c r="M13" s="8">
        <v>471.21</v>
      </c>
      <c r="N13" s="7">
        <v>763</v>
      </c>
      <c r="O13" s="10">
        <v>477.59</v>
      </c>
      <c r="P13" s="33">
        <f t="shared" si="2"/>
        <v>3952</v>
      </c>
      <c r="Q13" s="12">
        <v>501.87</v>
      </c>
    </row>
    <row r="14" spans="1:17" ht="14.25" customHeight="1" x14ac:dyDescent="0.2">
      <c r="A14" s="30" t="s">
        <v>10</v>
      </c>
      <c r="B14" s="7">
        <v>1308</v>
      </c>
      <c r="C14" s="8">
        <v>586.69000000000005</v>
      </c>
      <c r="D14" s="9">
        <v>737</v>
      </c>
      <c r="E14" s="8">
        <v>488.5</v>
      </c>
      <c r="F14" s="9">
        <f t="shared" si="0"/>
        <v>2045</v>
      </c>
      <c r="G14" s="12">
        <v>551.30999999999995</v>
      </c>
      <c r="H14" s="33">
        <v>387</v>
      </c>
      <c r="I14" s="8">
        <v>495.49</v>
      </c>
      <c r="J14" s="9">
        <v>221</v>
      </c>
      <c r="K14" s="8">
        <v>445.43</v>
      </c>
      <c r="L14" s="9">
        <f t="shared" si="1"/>
        <v>608</v>
      </c>
      <c r="M14" s="8">
        <v>477.3</v>
      </c>
      <c r="N14" s="7">
        <v>847</v>
      </c>
      <c r="O14" s="10">
        <v>479.42</v>
      </c>
      <c r="P14" s="33">
        <f t="shared" si="2"/>
        <v>3500</v>
      </c>
      <c r="Q14" s="12">
        <v>521.04999999999995</v>
      </c>
    </row>
    <row r="15" spans="1:17" ht="14.25" customHeight="1" x14ac:dyDescent="0.2">
      <c r="A15" s="30" t="s">
        <v>25</v>
      </c>
      <c r="B15" s="7">
        <v>166</v>
      </c>
      <c r="C15" s="8">
        <v>475.07</v>
      </c>
      <c r="D15" s="9">
        <v>38</v>
      </c>
      <c r="E15" s="8">
        <v>503.71</v>
      </c>
      <c r="F15" s="9">
        <f t="shared" si="0"/>
        <v>204</v>
      </c>
      <c r="G15" s="12">
        <v>480.41</v>
      </c>
      <c r="H15" s="33">
        <v>17</v>
      </c>
      <c r="I15" s="8">
        <v>453.78</v>
      </c>
      <c r="J15" s="9">
        <v>6</v>
      </c>
      <c r="K15" s="8">
        <v>382.61</v>
      </c>
      <c r="L15" s="9">
        <f t="shared" si="1"/>
        <v>23</v>
      </c>
      <c r="M15" s="8">
        <v>435.21</v>
      </c>
      <c r="N15" s="7">
        <v>164</v>
      </c>
      <c r="O15" s="11">
        <v>432.8</v>
      </c>
      <c r="P15" s="33">
        <f t="shared" si="2"/>
        <v>391</v>
      </c>
      <c r="Q15" s="12">
        <v>457.78</v>
      </c>
    </row>
    <row r="16" spans="1:17" ht="14.25" customHeight="1" x14ac:dyDescent="0.2">
      <c r="A16" s="30" t="s">
        <v>11</v>
      </c>
      <c r="B16" s="7">
        <v>2548</v>
      </c>
      <c r="C16" s="8">
        <v>612.88</v>
      </c>
      <c r="D16" s="9">
        <v>2416</v>
      </c>
      <c r="E16" s="8">
        <v>492.09</v>
      </c>
      <c r="F16" s="9">
        <f t="shared" si="0"/>
        <v>4964</v>
      </c>
      <c r="G16" s="12">
        <v>554.09</v>
      </c>
      <c r="H16" s="33">
        <v>372</v>
      </c>
      <c r="I16" s="8">
        <v>539.91999999999996</v>
      </c>
      <c r="J16" s="9">
        <v>365</v>
      </c>
      <c r="K16" s="8">
        <v>460.74</v>
      </c>
      <c r="L16" s="9">
        <f t="shared" si="1"/>
        <v>737</v>
      </c>
      <c r="M16" s="8">
        <v>500.71</v>
      </c>
      <c r="N16" s="7">
        <v>1270</v>
      </c>
      <c r="O16" s="11">
        <v>524.91999999999996</v>
      </c>
      <c r="P16" s="33">
        <f t="shared" si="2"/>
        <v>6971</v>
      </c>
      <c r="Q16" s="12">
        <v>543.13</v>
      </c>
    </row>
    <row r="17" spans="1:17" ht="14.25" customHeight="1" x14ac:dyDescent="0.2">
      <c r="A17" s="30" t="s">
        <v>12</v>
      </c>
      <c r="B17" s="7">
        <v>489</v>
      </c>
      <c r="C17" s="8">
        <v>542.39</v>
      </c>
      <c r="D17" s="9">
        <v>332</v>
      </c>
      <c r="E17" s="8">
        <v>493.97</v>
      </c>
      <c r="F17" s="9">
        <f t="shared" si="0"/>
        <v>821</v>
      </c>
      <c r="G17" s="12">
        <v>522.80999999999995</v>
      </c>
      <c r="H17" s="33">
        <v>140</v>
      </c>
      <c r="I17" s="8">
        <v>469.85</v>
      </c>
      <c r="J17" s="9">
        <v>63</v>
      </c>
      <c r="K17" s="8">
        <v>463.63</v>
      </c>
      <c r="L17" s="9">
        <f t="shared" si="1"/>
        <v>203</v>
      </c>
      <c r="M17" s="8">
        <v>467.92</v>
      </c>
      <c r="N17" s="7">
        <v>394</v>
      </c>
      <c r="O17" s="10">
        <v>466.71</v>
      </c>
      <c r="P17" s="33">
        <f t="shared" si="2"/>
        <v>1418</v>
      </c>
      <c r="Q17" s="12">
        <v>499.36</v>
      </c>
    </row>
    <row r="18" spans="1:17" ht="14.25" customHeight="1" x14ac:dyDescent="0.2">
      <c r="A18" s="30" t="s">
        <v>13</v>
      </c>
      <c r="B18" s="7">
        <v>1634</v>
      </c>
      <c r="C18" s="8">
        <v>666.72</v>
      </c>
      <c r="D18" s="9">
        <v>1616</v>
      </c>
      <c r="E18" s="8">
        <v>551.84</v>
      </c>
      <c r="F18" s="9">
        <f t="shared" si="0"/>
        <v>3250</v>
      </c>
      <c r="G18" s="12">
        <v>609.6</v>
      </c>
      <c r="H18" s="33">
        <v>262</v>
      </c>
      <c r="I18" s="8">
        <v>537.74</v>
      </c>
      <c r="J18" s="9">
        <v>246</v>
      </c>
      <c r="K18" s="8">
        <v>468.36</v>
      </c>
      <c r="L18" s="9">
        <f t="shared" si="1"/>
        <v>508</v>
      </c>
      <c r="M18" s="8">
        <v>504.14</v>
      </c>
      <c r="N18" s="7">
        <v>996</v>
      </c>
      <c r="O18" s="11">
        <v>545.1</v>
      </c>
      <c r="P18" s="33">
        <f t="shared" si="2"/>
        <v>4754</v>
      </c>
      <c r="Q18" s="12">
        <v>584.82000000000005</v>
      </c>
    </row>
    <row r="19" spans="1:17" ht="14.25" customHeight="1" x14ac:dyDescent="0.2">
      <c r="A19" s="30" t="s">
        <v>14</v>
      </c>
      <c r="B19" s="7">
        <v>608</v>
      </c>
      <c r="C19" s="8">
        <v>536.28</v>
      </c>
      <c r="D19" s="9">
        <v>318</v>
      </c>
      <c r="E19" s="8">
        <v>502.12</v>
      </c>
      <c r="F19" s="9">
        <f t="shared" si="0"/>
        <v>926</v>
      </c>
      <c r="G19" s="12">
        <v>524.54999999999995</v>
      </c>
      <c r="H19" s="33">
        <v>199</v>
      </c>
      <c r="I19" s="8">
        <v>453.57</v>
      </c>
      <c r="J19" s="9">
        <v>94</v>
      </c>
      <c r="K19" s="8">
        <v>449.3</v>
      </c>
      <c r="L19" s="9">
        <f t="shared" si="1"/>
        <v>293</v>
      </c>
      <c r="M19" s="8">
        <v>452.2</v>
      </c>
      <c r="N19" s="7">
        <v>453</v>
      </c>
      <c r="O19" s="11">
        <v>454.67</v>
      </c>
      <c r="P19" s="33">
        <f t="shared" si="2"/>
        <v>1672</v>
      </c>
      <c r="Q19" s="12">
        <v>492.94</v>
      </c>
    </row>
    <row r="20" spans="1:17" ht="14.25" customHeight="1" x14ac:dyDescent="0.2">
      <c r="A20" s="30" t="s">
        <v>15</v>
      </c>
      <c r="B20" s="7">
        <v>5629</v>
      </c>
      <c r="C20" s="8">
        <v>618.57000000000005</v>
      </c>
      <c r="D20" s="9">
        <v>3161</v>
      </c>
      <c r="E20" s="8">
        <v>525.9</v>
      </c>
      <c r="F20" s="9">
        <f t="shared" si="0"/>
        <v>8790</v>
      </c>
      <c r="G20" s="12">
        <v>585.24</v>
      </c>
      <c r="H20" s="33">
        <v>1746</v>
      </c>
      <c r="I20" s="8">
        <v>553.05999999999995</v>
      </c>
      <c r="J20" s="9">
        <v>770</v>
      </c>
      <c r="K20" s="8">
        <v>480.59</v>
      </c>
      <c r="L20" s="9">
        <f t="shared" si="1"/>
        <v>2516</v>
      </c>
      <c r="M20" s="8">
        <v>530.88</v>
      </c>
      <c r="N20" s="7">
        <v>4043</v>
      </c>
      <c r="O20" s="10">
        <v>483.24</v>
      </c>
      <c r="P20" s="33">
        <f t="shared" si="2"/>
        <v>15349</v>
      </c>
      <c r="Q20" s="12">
        <v>549.46</v>
      </c>
    </row>
    <row r="21" spans="1:17" ht="14.25" customHeight="1" x14ac:dyDescent="0.2">
      <c r="A21" s="30" t="s">
        <v>26</v>
      </c>
      <c r="B21" s="7">
        <v>207</v>
      </c>
      <c r="C21" s="8">
        <v>400.99</v>
      </c>
      <c r="D21" s="9">
        <v>32</v>
      </c>
      <c r="E21" s="8">
        <v>475.59</v>
      </c>
      <c r="F21" s="9">
        <f t="shared" si="0"/>
        <v>239</v>
      </c>
      <c r="G21" s="12">
        <v>410.98</v>
      </c>
      <c r="H21" s="33">
        <v>73</v>
      </c>
      <c r="I21" s="8">
        <v>358.69</v>
      </c>
      <c r="J21" s="9">
        <v>5</v>
      </c>
      <c r="K21" s="8">
        <v>451.71</v>
      </c>
      <c r="L21" s="9">
        <f t="shared" si="1"/>
        <v>78</v>
      </c>
      <c r="M21" s="8">
        <v>364.65</v>
      </c>
      <c r="N21" s="7">
        <v>208</v>
      </c>
      <c r="O21" s="10">
        <v>415.24</v>
      </c>
      <c r="P21" s="33">
        <f t="shared" si="2"/>
        <v>525</v>
      </c>
      <c r="Q21" s="12">
        <v>405.78</v>
      </c>
    </row>
    <row r="22" spans="1:17" ht="14.25" customHeight="1" x14ac:dyDescent="0.2">
      <c r="A22" s="30" t="s">
        <v>16</v>
      </c>
      <c r="B22" s="7">
        <v>561</v>
      </c>
      <c r="C22" s="8">
        <v>516.15</v>
      </c>
      <c r="D22" s="9">
        <v>171</v>
      </c>
      <c r="E22" s="8">
        <v>489.3</v>
      </c>
      <c r="F22" s="9">
        <f t="shared" si="0"/>
        <v>732</v>
      </c>
      <c r="G22" s="12">
        <v>509.88</v>
      </c>
      <c r="H22" s="33">
        <v>79</v>
      </c>
      <c r="I22" s="8">
        <v>463.28</v>
      </c>
      <c r="J22" s="9">
        <v>25</v>
      </c>
      <c r="K22" s="8">
        <v>460.85</v>
      </c>
      <c r="L22" s="9">
        <f t="shared" si="1"/>
        <v>104</v>
      </c>
      <c r="M22" s="8">
        <v>462.7</v>
      </c>
      <c r="N22" s="7">
        <v>390</v>
      </c>
      <c r="O22" s="11">
        <v>452.3</v>
      </c>
      <c r="P22" s="33">
        <f t="shared" si="2"/>
        <v>1226</v>
      </c>
      <c r="Q22" s="12">
        <v>487.56</v>
      </c>
    </row>
    <row r="23" spans="1:17" ht="14.25" customHeight="1" x14ac:dyDescent="0.2">
      <c r="A23" s="30" t="s">
        <v>17</v>
      </c>
      <c r="B23" s="7">
        <v>2913</v>
      </c>
      <c r="C23" s="8">
        <v>629.6</v>
      </c>
      <c r="D23" s="9">
        <v>1281</v>
      </c>
      <c r="E23" s="8">
        <v>532.76</v>
      </c>
      <c r="F23" s="9">
        <f t="shared" si="0"/>
        <v>4194</v>
      </c>
      <c r="G23" s="12">
        <v>600.02</v>
      </c>
      <c r="H23" s="33">
        <v>449</v>
      </c>
      <c r="I23" s="8">
        <v>506.02</v>
      </c>
      <c r="J23" s="9">
        <v>191</v>
      </c>
      <c r="K23" s="8">
        <v>458.11</v>
      </c>
      <c r="L23" s="9">
        <f t="shared" si="1"/>
        <v>640</v>
      </c>
      <c r="M23" s="8">
        <v>491.72</v>
      </c>
      <c r="N23" s="7">
        <v>1848</v>
      </c>
      <c r="O23" s="11">
        <v>475.26</v>
      </c>
      <c r="P23" s="33">
        <f t="shared" si="2"/>
        <v>6682</v>
      </c>
      <c r="Q23" s="12">
        <v>555.15</v>
      </c>
    </row>
    <row r="24" spans="1:17" ht="14.25" customHeight="1" x14ac:dyDescent="0.2">
      <c r="A24" s="30" t="s">
        <v>18</v>
      </c>
      <c r="B24" s="7">
        <v>258</v>
      </c>
      <c r="C24" s="8">
        <v>601.78</v>
      </c>
      <c r="D24" s="9">
        <v>155</v>
      </c>
      <c r="E24" s="8">
        <v>499.2</v>
      </c>
      <c r="F24" s="9">
        <f t="shared" si="0"/>
        <v>413</v>
      </c>
      <c r="G24" s="12">
        <v>563.28</v>
      </c>
      <c r="H24" s="33">
        <v>55</v>
      </c>
      <c r="I24" s="8">
        <v>458.6</v>
      </c>
      <c r="J24" s="9">
        <v>16</v>
      </c>
      <c r="K24" s="8">
        <v>439.95</v>
      </c>
      <c r="L24" s="9">
        <f t="shared" si="1"/>
        <v>71</v>
      </c>
      <c r="M24" s="8">
        <v>454.4</v>
      </c>
      <c r="N24" s="7">
        <v>134</v>
      </c>
      <c r="O24" s="10">
        <v>468.83</v>
      </c>
      <c r="P24" s="33">
        <f t="shared" si="2"/>
        <v>618</v>
      </c>
      <c r="Q24" s="12">
        <v>530.29</v>
      </c>
    </row>
    <row r="25" spans="1:17" ht="14.25" customHeight="1" x14ac:dyDescent="0.2">
      <c r="A25" s="30" t="s">
        <v>19</v>
      </c>
      <c r="B25" s="7">
        <v>10928</v>
      </c>
      <c r="C25" s="8">
        <v>702.37</v>
      </c>
      <c r="D25" s="9">
        <v>9316</v>
      </c>
      <c r="E25" s="8">
        <v>590.04</v>
      </c>
      <c r="F25" s="9">
        <f t="shared" si="0"/>
        <v>20244</v>
      </c>
      <c r="G25" s="12">
        <v>650.41</v>
      </c>
      <c r="H25" s="33">
        <v>2786</v>
      </c>
      <c r="I25" s="8">
        <v>577.84</v>
      </c>
      <c r="J25" s="9">
        <v>2090</v>
      </c>
      <c r="K25" s="8">
        <v>481.06</v>
      </c>
      <c r="L25" s="9">
        <f t="shared" si="1"/>
        <v>4876</v>
      </c>
      <c r="M25" s="8">
        <v>536.21</v>
      </c>
      <c r="N25" s="7">
        <v>6680</v>
      </c>
      <c r="O25" s="11">
        <v>525.95000000000005</v>
      </c>
      <c r="P25" s="33">
        <f t="shared" si="2"/>
        <v>31800</v>
      </c>
      <c r="Q25" s="12">
        <v>606.83000000000004</v>
      </c>
    </row>
    <row r="26" spans="1:17" ht="14.25" customHeight="1" x14ac:dyDescent="0.2">
      <c r="A26" s="30" t="s">
        <v>20</v>
      </c>
      <c r="B26" s="7">
        <v>1067</v>
      </c>
      <c r="C26" s="8">
        <v>502.38</v>
      </c>
      <c r="D26" s="9">
        <v>419</v>
      </c>
      <c r="E26" s="8">
        <v>485.73</v>
      </c>
      <c r="F26" s="9">
        <f t="shared" si="0"/>
        <v>1486</v>
      </c>
      <c r="G26" s="12">
        <v>497.69</v>
      </c>
      <c r="H26" s="33">
        <v>382</v>
      </c>
      <c r="I26" s="8">
        <v>448.36</v>
      </c>
      <c r="J26" s="9">
        <v>115</v>
      </c>
      <c r="K26" s="8">
        <v>455.19</v>
      </c>
      <c r="L26" s="9">
        <f t="shared" si="1"/>
        <v>497</v>
      </c>
      <c r="M26" s="8">
        <v>449.94</v>
      </c>
      <c r="N26" s="7">
        <v>841</v>
      </c>
      <c r="O26" s="10">
        <v>445.04</v>
      </c>
      <c r="P26" s="33">
        <f t="shared" si="2"/>
        <v>2824</v>
      </c>
      <c r="Q26" s="12">
        <v>473.6</v>
      </c>
    </row>
    <row r="27" spans="1:17" ht="14.25" customHeight="1" x14ac:dyDescent="0.2">
      <c r="A27" s="30" t="s">
        <v>21</v>
      </c>
      <c r="B27" s="7">
        <v>128</v>
      </c>
      <c r="C27" s="8">
        <v>523</v>
      </c>
      <c r="D27" s="9">
        <v>73</v>
      </c>
      <c r="E27" s="8">
        <v>498.4</v>
      </c>
      <c r="F27" s="9">
        <f t="shared" si="0"/>
        <v>201</v>
      </c>
      <c r="G27" s="12">
        <v>514.05999999999995</v>
      </c>
      <c r="H27" s="33">
        <v>34</v>
      </c>
      <c r="I27" s="8">
        <v>492.4</v>
      </c>
      <c r="J27" s="9">
        <v>14</v>
      </c>
      <c r="K27" s="8">
        <v>435.26</v>
      </c>
      <c r="L27" s="9">
        <f t="shared" si="1"/>
        <v>48</v>
      </c>
      <c r="M27" s="8">
        <v>475.74</v>
      </c>
      <c r="N27" s="7">
        <v>58</v>
      </c>
      <c r="O27" s="10">
        <v>470.31</v>
      </c>
      <c r="P27" s="33">
        <f t="shared" si="2"/>
        <v>307</v>
      </c>
      <c r="Q27" s="12">
        <v>499.81</v>
      </c>
    </row>
    <row r="28" spans="1:17" ht="14.25" customHeight="1" x14ac:dyDescent="0.2">
      <c r="A28" s="30" t="s">
        <v>22</v>
      </c>
      <c r="B28" s="7">
        <v>1154</v>
      </c>
      <c r="C28" s="8">
        <v>707.97</v>
      </c>
      <c r="D28" s="9">
        <v>916</v>
      </c>
      <c r="E28" s="8">
        <v>530.72</v>
      </c>
      <c r="F28" s="9">
        <f t="shared" si="0"/>
        <v>2070</v>
      </c>
      <c r="G28" s="12">
        <v>629.53</v>
      </c>
      <c r="H28" s="33">
        <v>146</v>
      </c>
      <c r="I28" s="8">
        <v>630.01</v>
      </c>
      <c r="J28" s="9">
        <v>141</v>
      </c>
      <c r="K28" s="8">
        <v>459.59</v>
      </c>
      <c r="L28" s="9">
        <f t="shared" si="1"/>
        <v>287</v>
      </c>
      <c r="M28" s="8">
        <v>546.29</v>
      </c>
      <c r="N28" s="7">
        <v>657</v>
      </c>
      <c r="O28" s="12">
        <v>548.54999999999995</v>
      </c>
      <c r="P28" s="33">
        <f t="shared" si="2"/>
        <v>3014</v>
      </c>
      <c r="Q28" s="12">
        <v>603.95000000000005</v>
      </c>
    </row>
    <row r="29" spans="1:17" ht="14.25" customHeight="1" x14ac:dyDescent="0.2">
      <c r="A29" s="30" t="s">
        <v>27</v>
      </c>
      <c r="B29" s="7">
        <v>510</v>
      </c>
      <c r="C29" s="8">
        <v>528.30999999999995</v>
      </c>
      <c r="D29" s="9">
        <v>126</v>
      </c>
      <c r="E29" s="8">
        <v>495.81</v>
      </c>
      <c r="F29" s="9">
        <f t="shared" si="0"/>
        <v>636</v>
      </c>
      <c r="G29" s="12">
        <v>521.87</v>
      </c>
      <c r="H29" s="33">
        <v>143</v>
      </c>
      <c r="I29" s="8">
        <v>483.18</v>
      </c>
      <c r="J29" s="9">
        <v>29</v>
      </c>
      <c r="K29" s="8">
        <v>429.32</v>
      </c>
      <c r="L29" s="9">
        <f t="shared" si="1"/>
        <v>172</v>
      </c>
      <c r="M29" s="8">
        <v>474.1</v>
      </c>
      <c r="N29" s="7">
        <v>481</v>
      </c>
      <c r="O29" s="10">
        <v>448.41</v>
      </c>
      <c r="P29" s="33">
        <f t="shared" si="2"/>
        <v>1289</v>
      </c>
      <c r="Q29" s="12">
        <v>488.09</v>
      </c>
    </row>
    <row r="30" spans="1:17" ht="14.25" customHeight="1" x14ac:dyDescent="0.2">
      <c r="A30" s="30" t="s">
        <v>23</v>
      </c>
      <c r="B30" s="7">
        <v>1470</v>
      </c>
      <c r="C30" s="8">
        <v>525.88</v>
      </c>
      <c r="D30" s="9">
        <v>574</v>
      </c>
      <c r="E30" s="8">
        <v>508.44</v>
      </c>
      <c r="F30" s="9">
        <f t="shared" si="0"/>
        <v>2044</v>
      </c>
      <c r="G30" s="12">
        <v>520.98</v>
      </c>
      <c r="H30" s="33">
        <v>266</v>
      </c>
      <c r="I30" s="8">
        <v>454.53</v>
      </c>
      <c r="J30" s="9">
        <v>76</v>
      </c>
      <c r="K30" s="8">
        <v>466.39</v>
      </c>
      <c r="L30" s="9">
        <f t="shared" si="1"/>
        <v>342</v>
      </c>
      <c r="M30" s="8">
        <v>457.16</v>
      </c>
      <c r="N30" s="7">
        <v>983</v>
      </c>
      <c r="O30" s="10">
        <v>452.19</v>
      </c>
      <c r="P30" s="33">
        <f t="shared" si="2"/>
        <v>3369</v>
      </c>
      <c r="Q30" s="12">
        <v>494.43</v>
      </c>
    </row>
    <row r="31" spans="1:17" ht="14.25" customHeight="1" x14ac:dyDescent="0.2">
      <c r="A31" s="30" t="s">
        <v>28</v>
      </c>
      <c r="B31" s="7">
        <v>1042</v>
      </c>
      <c r="C31" s="8">
        <v>571.17999999999995</v>
      </c>
      <c r="D31" s="9">
        <v>382</v>
      </c>
      <c r="E31" s="8">
        <v>489.19</v>
      </c>
      <c r="F31" s="9">
        <f t="shared" si="0"/>
        <v>1424</v>
      </c>
      <c r="G31" s="12">
        <v>549.17999999999995</v>
      </c>
      <c r="H31" s="33">
        <v>301</v>
      </c>
      <c r="I31" s="8">
        <v>516.23</v>
      </c>
      <c r="J31" s="9">
        <v>118</v>
      </c>
      <c r="K31" s="8">
        <v>445.35</v>
      </c>
      <c r="L31" s="9">
        <f t="shared" si="1"/>
        <v>419</v>
      </c>
      <c r="M31" s="8">
        <v>496.27</v>
      </c>
      <c r="N31" s="7">
        <v>755</v>
      </c>
      <c r="O31" s="10">
        <v>457.98</v>
      </c>
      <c r="P31" s="33">
        <f t="shared" si="2"/>
        <v>2598</v>
      </c>
      <c r="Q31" s="12">
        <v>514.14</v>
      </c>
    </row>
    <row r="32" spans="1:17" ht="14.25" customHeight="1" thickBot="1" x14ac:dyDescent="0.25">
      <c r="A32" s="31" t="s">
        <v>24</v>
      </c>
      <c r="B32" s="35">
        <v>295</v>
      </c>
      <c r="C32" s="36">
        <v>566.88</v>
      </c>
      <c r="D32" s="37">
        <v>195</v>
      </c>
      <c r="E32" s="36">
        <v>478.65</v>
      </c>
      <c r="F32" s="9">
        <f t="shared" si="0"/>
        <v>490</v>
      </c>
      <c r="G32" s="53">
        <v>531.77</v>
      </c>
      <c r="H32" s="34">
        <v>46</v>
      </c>
      <c r="I32" s="14">
        <v>469.73</v>
      </c>
      <c r="J32" s="15">
        <v>25</v>
      </c>
      <c r="K32" s="14">
        <v>450.37</v>
      </c>
      <c r="L32" s="9">
        <f t="shared" si="1"/>
        <v>71</v>
      </c>
      <c r="M32" s="14">
        <v>462.91</v>
      </c>
      <c r="N32" s="13">
        <v>160</v>
      </c>
      <c r="O32" s="16">
        <v>464.95</v>
      </c>
      <c r="P32" s="33">
        <f t="shared" si="2"/>
        <v>721</v>
      </c>
      <c r="Q32" s="39">
        <v>510.16</v>
      </c>
    </row>
    <row r="33" spans="1:17" ht="25.5" customHeight="1" thickBot="1" x14ac:dyDescent="0.25">
      <c r="A33" s="47" t="s">
        <v>37</v>
      </c>
      <c r="B33" s="17">
        <f>SUM(B8:B32)</f>
        <v>43277</v>
      </c>
      <c r="C33" s="18">
        <v>609.22</v>
      </c>
      <c r="D33" s="19">
        <f>SUM(D8:D32)</f>
        <v>30089</v>
      </c>
      <c r="E33" s="18">
        <v>534.19000000000005</v>
      </c>
      <c r="F33" s="19">
        <f>SUM(F8:F32)</f>
        <v>73366</v>
      </c>
      <c r="G33" s="22">
        <v>578.45000000000005</v>
      </c>
      <c r="H33" s="38">
        <f>SUM(H8:H32)</f>
        <v>10382</v>
      </c>
      <c r="I33" s="18">
        <v>520.20000000000005</v>
      </c>
      <c r="J33" s="19">
        <f>SUM(J8:J32)</f>
        <v>6274</v>
      </c>
      <c r="K33" s="20">
        <v>465.08</v>
      </c>
      <c r="L33" s="19">
        <f>SUM(L8:L32)</f>
        <v>16656</v>
      </c>
      <c r="M33" s="56">
        <v>499.44</v>
      </c>
      <c r="N33" s="17">
        <f>SUM(N8:N32)</f>
        <v>28188</v>
      </c>
      <c r="O33" s="21">
        <v>487.76</v>
      </c>
      <c r="P33" s="38">
        <f>SUM(P8:P32)</f>
        <v>118210</v>
      </c>
      <c r="Q33" s="22">
        <v>545.69000000000005</v>
      </c>
    </row>
    <row r="34" spans="1:17" ht="33.75" customHeight="1" thickBot="1" x14ac:dyDescent="0.25">
      <c r="A34" s="48" t="s">
        <v>42</v>
      </c>
      <c r="B34" s="54">
        <v>4558</v>
      </c>
      <c r="C34" s="45">
        <v>101.17</v>
      </c>
      <c r="D34" s="44">
        <v>3176</v>
      </c>
      <c r="E34" s="45">
        <v>125.92</v>
      </c>
      <c r="F34" s="44">
        <f>B34+D34</f>
        <v>7734</v>
      </c>
      <c r="G34" s="46">
        <v>111.33</v>
      </c>
      <c r="H34" s="50">
        <v>566</v>
      </c>
      <c r="I34" s="45">
        <v>122.11</v>
      </c>
      <c r="J34" s="44">
        <v>363</v>
      </c>
      <c r="K34" s="45">
        <v>183.19</v>
      </c>
      <c r="L34" s="44">
        <f>H34+J34</f>
        <v>929</v>
      </c>
      <c r="M34" s="57">
        <v>145.97999999999999</v>
      </c>
      <c r="N34" s="54">
        <v>2296</v>
      </c>
      <c r="O34" s="61">
        <v>155.91</v>
      </c>
      <c r="P34" s="50">
        <f>F34+L34+N34</f>
        <v>10959</v>
      </c>
      <c r="Q34" s="61">
        <v>123.61</v>
      </c>
    </row>
    <row r="35" spans="1:17" ht="15.75" customHeight="1" thickBot="1" x14ac:dyDescent="0.25">
      <c r="A35" s="49" t="s">
        <v>35</v>
      </c>
      <c r="B35" s="55">
        <f>B33+B34</f>
        <v>47835</v>
      </c>
      <c r="C35" s="60">
        <v>560.80999999999995</v>
      </c>
      <c r="D35" s="41">
        <f>D33+D34</f>
        <v>33265</v>
      </c>
      <c r="E35" s="42">
        <v>495.21</v>
      </c>
      <c r="F35" s="41">
        <f>F33+F34</f>
        <v>81100</v>
      </c>
      <c r="G35" s="62">
        <v>533.9</v>
      </c>
      <c r="H35" s="51">
        <f>H33+H34</f>
        <v>10948</v>
      </c>
      <c r="I35" s="60">
        <v>499.62</v>
      </c>
      <c r="J35" s="41">
        <f>J33+J34</f>
        <v>6637</v>
      </c>
      <c r="K35" s="42">
        <v>449.66</v>
      </c>
      <c r="L35" s="41">
        <f>L33+L34</f>
        <v>17585</v>
      </c>
      <c r="M35" s="58">
        <v>480.77</v>
      </c>
      <c r="N35" s="55">
        <f>N33+N34</f>
        <v>30484</v>
      </c>
      <c r="O35" s="43">
        <v>462.77</v>
      </c>
      <c r="P35" s="51">
        <f>P33+P34</f>
        <v>129169</v>
      </c>
      <c r="Q35" s="62">
        <v>509.88</v>
      </c>
    </row>
    <row r="37" spans="1:17" x14ac:dyDescent="0.2">
      <c r="A37" s="71" t="s">
        <v>41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</row>
  </sheetData>
  <mergeCells count="14">
    <mergeCell ref="A37:Q37"/>
    <mergeCell ref="A3:Q3"/>
    <mergeCell ref="O4:Q4"/>
    <mergeCell ref="A5:A7"/>
    <mergeCell ref="B5:G5"/>
    <mergeCell ref="H5:M5"/>
    <mergeCell ref="N5:O6"/>
    <mergeCell ref="P5:Q6"/>
    <mergeCell ref="B6:C6"/>
    <mergeCell ref="D6:E6"/>
    <mergeCell ref="F6:G6"/>
    <mergeCell ref="H6:I6"/>
    <mergeCell ref="J6:K6"/>
    <mergeCell ref="L6:M6"/>
  </mergeCells>
  <pageMargins left="0.7" right="0.7" top="0" bottom="0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workbookViewId="0">
      <selection activeCell="I20" sqref="I20"/>
    </sheetView>
  </sheetViews>
  <sheetFormatPr defaultRowHeight="12.75" x14ac:dyDescent="0.2"/>
  <cols>
    <col min="1" max="1" width="10.140625" style="1" customWidth="1"/>
    <col min="2" max="2" width="7.140625" style="1" customWidth="1"/>
    <col min="3" max="3" width="7.7109375" style="1" customWidth="1"/>
    <col min="4" max="4" width="7.140625" style="1" customWidth="1"/>
    <col min="5" max="7" width="7.7109375" style="1" customWidth="1"/>
    <col min="8" max="8" width="7.140625" style="1" customWidth="1"/>
    <col min="9" max="13" width="7.7109375" style="1" customWidth="1"/>
    <col min="14" max="14" width="7.85546875" style="1" customWidth="1"/>
    <col min="15" max="15" width="7.7109375" style="1" customWidth="1"/>
    <col min="16" max="16" width="7.5703125" style="1" customWidth="1"/>
    <col min="17" max="17" width="8.85546875" style="1" customWidth="1"/>
  </cols>
  <sheetData>
    <row r="2" spans="1:17" ht="14.25" customHeight="1" x14ac:dyDescent="0.2"/>
    <row r="3" spans="1:17" ht="14.25" customHeight="1" x14ac:dyDescent="0.25">
      <c r="A3" s="72" t="s">
        <v>36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ht="14.25" customHeight="1" thickBot="1" x14ac:dyDescent="0.3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73" t="s">
        <v>44</v>
      </c>
      <c r="P4" s="74"/>
      <c r="Q4" s="74"/>
    </row>
    <row r="5" spans="1:17" ht="14.25" customHeight="1" x14ac:dyDescent="0.2">
      <c r="A5" s="75" t="s">
        <v>3</v>
      </c>
      <c r="B5" s="78" t="s">
        <v>29</v>
      </c>
      <c r="C5" s="79"/>
      <c r="D5" s="79"/>
      <c r="E5" s="79"/>
      <c r="F5" s="79"/>
      <c r="G5" s="80"/>
      <c r="H5" s="78" t="s">
        <v>39</v>
      </c>
      <c r="I5" s="79"/>
      <c r="J5" s="79"/>
      <c r="K5" s="79"/>
      <c r="L5" s="79"/>
      <c r="M5" s="81"/>
      <c r="N5" s="82" t="s">
        <v>32</v>
      </c>
      <c r="O5" s="83"/>
      <c r="P5" s="86" t="s">
        <v>1</v>
      </c>
      <c r="Q5" s="83"/>
    </row>
    <row r="6" spans="1:17" ht="14.25" customHeight="1" x14ac:dyDescent="0.2">
      <c r="A6" s="76"/>
      <c r="B6" s="67" t="s">
        <v>30</v>
      </c>
      <c r="C6" s="68"/>
      <c r="D6" s="69" t="s">
        <v>31</v>
      </c>
      <c r="E6" s="68"/>
      <c r="F6" s="69" t="s">
        <v>1</v>
      </c>
      <c r="G6" s="88"/>
      <c r="H6" s="67" t="s">
        <v>30</v>
      </c>
      <c r="I6" s="68"/>
      <c r="J6" s="69" t="s">
        <v>31</v>
      </c>
      <c r="K6" s="68"/>
      <c r="L6" s="69" t="s">
        <v>1</v>
      </c>
      <c r="M6" s="70"/>
      <c r="N6" s="84"/>
      <c r="O6" s="85"/>
      <c r="P6" s="87"/>
      <c r="Q6" s="85"/>
    </row>
    <row r="7" spans="1:17" ht="36.75" customHeight="1" thickBot="1" x14ac:dyDescent="0.25">
      <c r="A7" s="77"/>
      <c r="B7" s="23" t="s">
        <v>0</v>
      </c>
      <c r="C7" s="24" t="s">
        <v>2</v>
      </c>
      <c r="D7" s="25" t="s">
        <v>33</v>
      </c>
      <c r="E7" s="24" t="s">
        <v>2</v>
      </c>
      <c r="F7" s="25" t="s">
        <v>34</v>
      </c>
      <c r="G7" s="26" t="s">
        <v>2</v>
      </c>
      <c r="H7" s="23" t="s">
        <v>0</v>
      </c>
      <c r="I7" s="24" t="s">
        <v>2</v>
      </c>
      <c r="J7" s="25" t="s">
        <v>33</v>
      </c>
      <c r="K7" s="24" t="s">
        <v>2</v>
      </c>
      <c r="L7" s="25" t="s">
        <v>34</v>
      </c>
      <c r="M7" s="27" t="s">
        <v>2</v>
      </c>
      <c r="N7" s="28" t="s">
        <v>34</v>
      </c>
      <c r="O7" s="27" t="s">
        <v>2</v>
      </c>
      <c r="P7" s="23" t="s">
        <v>34</v>
      </c>
      <c r="Q7" s="27" t="s">
        <v>2</v>
      </c>
    </row>
    <row r="8" spans="1:17" ht="14.25" customHeight="1" x14ac:dyDescent="0.2">
      <c r="A8" s="29" t="s">
        <v>4</v>
      </c>
      <c r="B8" s="3">
        <v>309</v>
      </c>
      <c r="C8" s="4">
        <v>474.25</v>
      </c>
      <c r="D8" s="5">
        <v>173</v>
      </c>
      <c r="E8" s="4">
        <v>473.11</v>
      </c>
      <c r="F8" s="5">
        <f t="shared" ref="F8:F32" si="0">B8+D8</f>
        <v>482</v>
      </c>
      <c r="G8" s="52">
        <v>473.84</v>
      </c>
      <c r="H8" s="32">
        <v>74</v>
      </c>
      <c r="I8" s="4">
        <v>463.98</v>
      </c>
      <c r="J8" s="5">
        <v>45</v>
      </c>
      <c r="K8" s="4">
        <v>451.07</v>
      </c>
      <c r="L8" s="5">
        <f t="shared" ref="L8:L32" si="1">H8+J8</f>
        <v>119</v>
      </c>
      <c r="M8" s="4">
        <v>459.1</v>
      </c>
      <c r="N8" s="3">
        <v>214</v>
      </c>
      <c r="O8" s="52">
        <v>449.43</v>
      </c>
      <c r="P8" s="59">
        <f t="shared" ref="P8:P32" si="2">F8+L8+N8</f>
        <v>815</v>
      </c>
      <c r="Q8" s="40">
        <v>465.28</v>
      </c>
    </row>
    <row r="9" spans="1:17" ht="14.25" customHeight="1" x14ac:dyDescent="0.2">
      <c r="A9" s="30" t="s">
        <v>5</v>
      </c>
      <c r="B9" s="7">
        <v>3043</v>
      </c>
      <c r="C9" s="8">
        <v>576.57000000000005</v>
      </c>
      <c r="D9" s="9">
        <v>2102</v>
      </c>
      <c r="E9" s="8">
        <v>500.7</v>
      </c>
      <c r="F9" s="9">
        <f t="shared" si="0"/>
        <v>5145</v>
      </c>
      <c r="G9" s="12">
        <v>545.57000000000005</v>
      </c>
      <c r="H9" s="33">
        <v>612</v>
      </c>
      <c r="I9" s="8">
        <v>485.16</v>
      </c>
      <c r="J9" s="9">
        <v>377</v>
      </c>
      <c r="K9" s="8">
        <v>441.44</v>
      </c>
      <c r="L9" s="9">
        <f t="shared" si="1"/>
        <v>989</v>
      </c>
      <c r="M9" s="8">
        <v>468.5</v>
      </c>
      <c r="N9" s="7">
        <v>1926</v>
      </c>
      <c r="O9" s="12">
        <v>472.83</v>
      </c>
      <c r="P9" s="33">
        <f t="shared" si="2"/>
        <v>8060</v>
      </c>
      <c r="Q9" s="12">
        <v>518.73</v>
      </c>
    </row>
    <row r="10" spans="1:17" ht="14.25" customHeight="1" x14ac:dyDescent="0.2">
      <c r="A10" s="30" t="s">
        <v>6</v>
      </c>
      <c r="B10" s="7">
        <v>1877</v>
      </c>
      <c r="C10" s="8">
        <v>520.05999999999995</v>
      </c>
      <c r="D10" s="9">
        <v>1100</v>
      </c>
      <c r="E10" s="8">
        <v>503.43</v>
      </c>
      <c r="F10" s="9">
        <f t="shared" si="0"/>
        <v>2977</v>
      </c>
      <c r="G10" s="12">
        <v>513.91999999999996</v>
      </c>
      <c r="H10" s="33">
        <v>507</v>
      </c>
      <c r="I10" s="8">
        <v>468.52</v>
      </c>
      <c r="J10" s="9">
        <v>246</v>
      </c>
      <c r="K10" s="8">
        <v>451.91</v>
      </c>
      <c r="L10" s="9">
        <f t="shared" si="1"/>
        <v>753</v>
      </c>
      <c r="M10" s="8">
        <v>463.09</v>
      </c>
      <c r="N10" s="7">
        <v>1405</v>
      </c>
      <c r="O10" s="12">
        <v>452.72</v>
      </c>
      <c r="P10" s="33">
        <f t="shared" si="2"/>
        <v>5135</v>
      </c>
      <c r="Q10" s="12">
        <v>489.72</v>
      </c>
    </row>
    <row r="11" spans="1:17" ht="14.25" customHeight="1" x14ac:dyDescent="0.2">
      <c r="A11" s="30" t="s">
        <v>7</v>
      </c>
      <c r="B11" s="7">
        <v>2818</v>
      </c>
      <c r="C11" s="8">
        <v>517.35</v>
      </c>
      <c r="D11" s="9">
        <v>1788</v>
      </c>
      <c r="E11" s="8">
        <v>490.81</v>
      </c>
      <c r="F11" s="9">
        <f t="shared" si="0"/>
        <v>4606</v>
      </c>
      <c r="G11" s="12">
        <v>507.05</v>
      </c>
      <c r="H11" s="33">
        <v>763</v>
      </c>
      <c r="I11" s="8">
        <v>457.87</v>
      </c>
      <c r="J11" s="9">
        <v>470</v>
      </c>
      <c r="K11" s="8">
        <v>443.85</v>
      </c>
      <c r="L11" s="9">
        <f t="shared" si="1"/>
        <v>1233</v>
      </c>
      <c r="M11" s="8">
        <v>452.52</v>
      </c>
      <c r="N11" s="7">
        <v>1872</v>
      </c>
      <c r="O11" s="12">
        <v>452.77</v>
      </c>
      <c r="P11" s="33">
        <f t="shared" si="2"/>
        <v>7711</v>
      </c>
      <c r="Q11" s="12">
        <v>485.15</v>
      </c>
    </row>
    <row r="12" spans="1:17" ht="14.25" customHeight="1" x14ac:dyDescent="0.2">
      <c r="A12" s="30" t="s">
        <v>8</v>
      </c>
      <c r="B12" s="7">
        <v>1208</v>
      </c>
      <c r="C12" s="8">
        <v>574.6</v>
      </c>
      <c r="D12" s="9">
        <v>1305</v>
      </c>
      <c r="E12" s="8">
        <v>518.64</v>
      </c>
      <c r="F12" s="9">
        <f t="shared" si="0"/>
        <v>2513</v>
      </c>
      <c r="G12" s="12">
        <v>545.54</v>
      </c>
      <c r="H12" s="33">
        <v>189</v>
      </c>
      <c r="I12" s="8">
        <v>503.63</v>
      </c>
      <c r="J12" s="9">
        <v>194</v>
      </c>
      <c r="K12" s="8">
        <v>461.8</v>
      </c>
      <c r="L12" s="9">
        <f t="shared" si="1"/>
        <v>383</v>
      </c>
      <c r="M12" s="8">
        <v>482.44</v>
      </c>
      <c r="N12" s="7">
        <v>643</v>
      </c>
      <c r="O12" s="12">
        <v>498.58</v>
      </c>
      <c r="P12" s="33">
        <f t="shared" si="2"/>
        <v>3539</v>
      </c>
      <c r="Q12" s="12">
        <v>530.17999999999995</v>
      </c>
    </row>
    <row r="13" spans="1:17" ht="14.25" customHeight="1" x14ac:dyDescent="0.2">
      <c r="A13" s="30" t="s">
        <v>9</v>
      </c>
      <c r="B13" s="7">
        <v>1109</v>
      </c>
      <c r="C13" s="8">
        <v>536.71</v>
      </c>
      <c r="D13" s="9">
        <v>1382</v>
      </c>
      <c r="E13" s="8">
        <v>503.97</v>
      </c>
      <c r="F13" s="9">
        <f t="shared" si="0"/>
        <v>2491</v>
      </c>
      <c r="G13" s="12">
        <v>518.54999999999995</v>
      </c>
      <c r="H13" s="33">
        <v>356</v>
      </c>
      <c r="I13" s="8">
        <v>482.35</v>
      </c>
      <c r="J13" s="9">
        <v>338</v>
      </c>
      <c r="K13" s="8">
        <v>458.89</v>
      </c>
      <c r="L13" s="9">
        <f t="shared" si="1"/>
        <v>694</v>
      </c>
      <c r="M13" s="8">
        <v>470.92</v>
      </c>
      <c r="N13" s="7">
        <v>755</v>
      </c>
      <c r="O13" s="12">
        <v>477.22</v>
      </c>
      <c r="P13" s="33">
        <f t="shared" si="2"/>
        <v>3940</v>
      </c>
      <c r="Q13" s="12">
        <v>502.24</v>
      </c>
    </row>
    <row r="14" spans="1:17" ht="14.25" customHeight="1" x14ac:dyDescent="0.2">
      <c r="A14" s="30" t="s">
        <v>10</v>
      </c>
      <c r="B14" s="7">
        <v>1313</v>
      </c>
      <c r="C14" s="8">
        <v>585.49</v>
      </c>
      <c r="D14" s="9">
        <v>742</v>
      </c>
      <c r="E14" s="8">
        <v>488.52</v>
      </c>
      <c r="F14" s="9">
        <f t="shared" si="0"/>
        <v>2055</v>
      </c>
      <c r="G14" s="12">
        <v>550.47</v>
      </c>
      <c r="H14" s="33">
        <v>386</v>
      </c>
      <c r="I14" s="8">
        <v>495.68</v>
      </c>
      <c r="J14" s="9">
        <v>223</v>
      </c>
      <c r="K14" s="8">
        <v>445.48</v>
      </c>
      <c r="L14" s="9">
        <f t="shared" si="1"/>
        <v>609</v>
      </c>
      <c r="M14" s="8">
        <v>477.3</v>
      </c>
      <c r="N14" s="7">
        <v>854</v>
      </c>
      <c r="O14" s="12">
        <v>479.6</v>
      </c>
      <c r="P14" s="33">
        <f t="shared" si="2"/>
        <v>3518</v>
      </c>
      <c r="Q14" s="12">
        <v>520.6</v>
      </c>
    </row>
    <row r="15" spans="1:17" ht="14.25" customHeight="1" x14ac:dyDescent="0.2">
      <c r="A15" s="30" t="s">
        <v>25</v>
      </c>
      <c r="B15" s="7">
        <v>167</v>
      </c>
      <c r="C15" s="8">
        <v>476.13</v>
      </c>
      <c r="D15" s="9">
        <v>38</v>
      </c>
      <c r="E15" s="8">
        <v>503.71</v>
      </c>
      <c r="F15" s="9">
        <f t="shared" si="0"/>
        <v>205</v>
      </c>
      <c r="G15" s="12">
        <v>481.24</v>
      </c>
      <c r="H15" s="33">
        <v>17</v>
      </c>
      <c r="I15" s="8">
        <v>453.78</v>
      </c>
      <c r="J15" s="9">
        <v>6</v>
      </c>
      <c r="K15" s="8">
        <v>382.61</v>
      </c>
      <c r="L15" s="9">
        <f t="shared" si="1"/>
        <v>23</v>
      </c>
      <c r="M15" s="8">
        <v>435.21</v>
      </c>
      <c r="N15" s="7">
        <v>162</v>
      </c>
      <c r="O15" s="12">
        <v>434.71</v>
      </c>
      <c r="P15" s="33">
        <f t="shared" si="2"/>
        <v>390</v>
      </c>
      <c r="Q15" s="12">
        <v>459.2</v>
      </c>
    </row>
    <row r="16" spans="1:17" ht="14.25" customHeight="1" x14ac:dyDescent="0.2">
      <c r="A16" s="30" t="s">
        <v>11</v>
      </c>
      <c r="B16" s="7">
        <v>2545</v>
      </c>
      <c r="C16" s="8">
        <v>613.46</v>
      </c>
      <c r="D16" s="9">
        <v>2419</v>
      </c>
      <c r="E16" s="8">
        <v>491.89</v>
      </c>
      <c r="F16" s="9">
        <f t="shared" si="0"/>
        <v>4964</v>
      </c>
      <c r="G16" s="12">
        <v>554.22</v>
      </c>
      <c r="H16" s="33">
        <v>369</v>
      </c>
      <c r="I16" s="8">
        <v>540.07000000000005</v>
      </c>
      <c r="J16" s="9">
        <v>365</v>
      </c>
      <c r="K16" s="8">
        <v>460.02</v>
      </c>
      <c r="L16" s="9">
        <f t="shared" si="1"/>
        <v>734</v>
      </c>
      <c r="M16" s="8">
        <v>500.27</v>
      </c>
      <c r="N16" s="7">
        <v>1269</v>
      </c>
      <c r="O16" s="12">
        <v>524.84</v>
      </c>
      <c r="P16" s="33">
        <f t="shared" si="2"/>
        <v>6967</v>
      </c>
      <c r="Q16" s="12">
        <v>543.17999999999995</v>
      </c>
    </row>
    <row r="17" spans="1:17" ht="14.25" customHeight="1" x14ac:dyDescent="0.2">
      <c r="A17" s="30" t="s">
        <v>12</v>
      </c>
      <c r="B17" s="7">
        <v>492</v>
      </c>
      <c r="C17" s="8">
        <v>541.79999999999995</v>
      </c>
      <c r="D17" s="9">
        <v>334</v>
      </c>
      <c r="E17" s="8">
        <v>493.31</v>
      </c>
      <c r="F17" s="9">
        <f t="shared" si="0"/>
        <v>826</v>
      </c>
      <c r="G17" s="12">
        <v>522.19000000000005</v>
      </c>
      <c r="H17" s="33">
        <v>139</v>
      </c>
      <c r="I17" s="8">
        <v>469.99</v>
      </c>
      <c r="J17" s="9">
        <v>63</v>
      </c>
      <c r="K17" s="8">
        <v>463.63</v>
      </c>
      <c r="L17" s="9">
        <f t="shared" si="1"/>
        <v>202</v>
      </c>
      <c r="M17" s="8">
        <v>468</v>
      </c>
      <c r="N17" s="7">
        <v>392</v>
      </c>
      <c r="O17" s="12">
        <v>465.86</v>
      </c>
      <c r="P17" s="33">
        <f t="shared" si="2"/>
        <v>1420</v>
      </c>
      <c r="Q17" s="12">
        <v>498.93</v>
      </c>
    </row>
    <row r="18" spans="1:17" ht="14.25" customHeight="1" x14ac:dyDescent="0.2">
      <c r="A18" s="30" t="s">
        <v>13</v>
      </c>
      <c r="B18" s="7">
        <v>1645</v>
      </c>
      <c r="C18" s="8">
        <v>665.97</v>
      </c>
      <c r="D18" s="9">
        <v>1617</v>
      </c>
      <c r="E18" s="8">
        <v>552.89</v>
      </c>
      <c r="F18" s="9">
        <f t="shared" si="0"/>
        <v>3262</v>
      </c>
      <c r="G18" s="12">
        <v>609.91999999999996</v>
      </c>
      <c r="H18" s="33">
        <v>262</v>
      </c>
      <c r="I18" s="8">
        <v>537.74</v>
      </c>
      <c r="J18" s="9">
        <v>246</v>
      </c>
      <c r="K18" s="8">
        <v>467.58</v>
      </c>
      <c r="L18" s="9">
        <f t="shared" si="1"/>
        <v>508</v>
      </c>
      <c r="M18" s="8">
        <v>503.76</v>
      </c>
      <c r="N18" s="7">
        <v>997</v>
      </c>
      <c r="O18" s="12">
        <v>544.91999999999996</v>
      </c>
      <c r="P18" s="33">
        <f t="shared" si="2"/>
        <v>4767</v>
      </c>
      <c r="Q18" s="12">
        <v>585.01</v>
      </c>
    </row>
    <row r="19" spans="1:17" ht="14.25" customHeight="1" x14ac:dyDescent="0.2">
      <c r="A19" s="30" t="s">
        <v>14</v>
      </c>
      <c r="B19" s="7">
        <v>609</v>
      </c>
      <c r="C19" s="8">
        <v>536.75</v>
      </c>
      <c r="D19" s="9">
        <v>320</v>
      </c>
      <c r="E19" s="8">
        <v>500.77</v>
      </c>
      <c r="F19" s="9">
        <f t="shared" si="0"/>
        <v>929</v>
      </c>
      <c r="G19" s="12">
        <v>524.36</v>
      </c>
      <c r="H19" s="33">
        <v>195</v>
      </c>
      <c r="I19" s="8">
        <v>450.45</v>
      </c>
      <c r="J19" s="9">
        <v>97</v>
      </c>
      <c r="K19" s="8">
        <v>449.38</v>
      </c>
      <c r="L19" s="9">
        <f t="shared" si="1"/>
        <v>292</v>
      </c>
      <c r="M19" s="8">
        <v>450.09</v>
      </c>
      <c r="N19" s="7">
        <v>456</v>
      </c>
      <c r="O19" s="12">
        <v>452.31</v>
      </c>
      <c r="P19" s="33">
        <f t="shared" si="2"/>
        <v>1677</v>
      </c>
      <c r="Q19" s="12">
        <v>491.84</v>
      </c>
    </row>
    <row r="20" spans="1:17" ht="14.25" customHeight="1" x14ac:dyDescent="0.2">
      <c r="A20" s="30" t="s">
        <v>15</v>
      </c>
      <c r="B20" s="7">
        <v>5626</v>
      </c>
      <c r="C20" s="8">
        <v>618.74</v>
      </c>
      <c r="D20" s="9">
        <v>3168</v>
      </c>
      <c r="E20" s="8">
        <v>525.57000000000005</v>
      </c>
      <c r="F20" s="9">
        <f t="shared" si="0"/>
        <v>8794</v>
      </c>
      <c r="G20" s="12">
        <v>585.17999999999995</v>
      </c>
      <c r="H20" s="33">
        <v>1738</v>
      </c>
      <c r="I20" s="66">
        <v>553.57000000000005</v>
      </c>
      <c r="J20" s="9">
        <v>772</v>
      </c>
      <c r="K20" s="8">
        <v>480.53</v>
      </c>
      <c r="L20" s="9">
        <f t="shared" si="1"/>
        <v>2510</v>
      </c>
      <c r="M20" s="8">
        <v>531.11</v>
      </c>
      <c r="N20" s="7">
        <v>4034</v>
      </c>
      <c r="O20" s="12">
        <v>482.8</v>
      </c>
      <c r="P20" s="33">
        <f t="shared" si="2"/>
        <v>15338</v>
      </c>
      <c r="Q20" s="12">
        <v>549.4</v>
      </c>
    </row>
    <row r="21" spans="1:17" ht="14.25" customHeight="1" x14ac:dyDescent="0.2">
      <c r="A21" s="30" t="s">
        <v>26</v>
      </c>
      <c r="B21" s="7">
        <v>209</v>
      </c>
      <c r="C21" s="8">
        <v>403.2</v>
      </c>
      <c r="D21" s="9">
        <v>32</v>
      </c>
      <c r="E21" s="8">
        <v>475.59</v>
      </c>
      <c r="F21" s="9">
        <f t="shared" si="0"/>
        <v>241</v>
      </c>
      <c r="G21" s="12">
        <v>412.81</v>
      </c>
      <c r="H21" s="33">
        <v>73</v>
      </c>
      <c r="I21" s="8">
        <v>358.69</v>
      </c>
      <c r="J21" s="9">
        <v>5</v>
      </c>
      <c r="K21" s="8">
        <v>451.71</v>
      </c>
      <c r="L21" s="9">
        <f t="shared" si="1"/>
        <v>78</v>
      </c>
      <c r="M21" s="8">
        <v>364.65</v>
      </c>
      <c r="N21" s="7">
        <v>208</v>
      </c>
      <c r="O21" s="12">
        <v>415.24</v>
      </c>
      <c r="P21" s="33">
        <f t="shared" si="2"/>
        <v>527</v>
      </c>
      <c r="Q21" s="12">
        <v>406.64</v>
      </c>
    </row>
    <row r="22" spans="1:17" ht="14.25" customHeight="1" x14ac:dyDescent="0.2">
      <c r="A22" s="30" t="s">
        <v>16</v>
      </c>
      <c r="B22" s="7">
        <v>567</v>
      </c>
      <c r="C22" s="8">
        <v>517.08000000000004</v>
      </c>
      <c r="D22" s="9">
        <v>174</v>
      </c>
      <c r="E22" s="8">
        <v>492.29</v>
      </c>
      <c r="F22" s="9">
        <f t="shared" si="0"/>
        <v>741</v>
      </c>
      <c r="G22" s="12">
        <v>511.26</v>
      </c>
      <c r="H22" s="33">
        <v>79</v>
      </c>
      <c r="I22" s="8">
        <v>463.28</v>
      </c>
      <c r="J22" s="9">
        <v>25</v>
      </c>
      <c r="K22" s="8">
        <v>460.85</v>
      </c>
      <c r="L22" s="9">
        <f t="shared" si="1"/>
        <v>104</v>
      </c>
      <c r="M22" s="8">
        <v>462.7</v>
      </c>
      <c r="N22" s="7">
        <v>388</v>
      </c>
      <c r="O22" s="12">
        <v>450.79</v>
      </c>
      <c r="P22" s="33">
        <f t="shared" si="2"/>
        <v>1233</v>
      </c>
      <c r="Q22" s="12">
        <v>488.14</v>
      </c>
    </row>
    <row r="23" spans="1:17" ht="14.25" customHeight="1" x14ac:dyDescent="0.2">
      <c r="A23" s="30" t="s">
        <v>17</v>
      </c>
      <c r="B23" s="7">
        <v>2917</v>
      </c>
      <c r="C23" s="8">
        <v>629.80999999999995</v>
      </c>
      <c r="D23" s="9">
        <v>1282</v>
      </c>
      <c r="E23" s="8">
        <v>533.59</v>
      </c>
      <c r="F23" s="9">
        <f t="shared" si="0"/>
        <v>4199</v>
      </c>
      <c r="G23" s="12">
        <v>600.42999999999995</v>
      </c>
      <c r="H23" s="33">
        <v>449</v>
      </c>
      <c r="I23" s="8">
        <v>503.99</v>
      </c>
      <c r="J23" s="9">
        <v>191</v>
      </c>
      <c r="K23" s="8">
        <v>457.77</v>
      </c>
      <c r="L23" s="9">
        <f t="shared" si="1"/>
        <v>640</v>
      </c>
      <c r="M23" s="8">
        <v>490.2</v>
      </c>
      <c r="N23" s="7">
        <v>1849</v>
      </c>
      <c r="O23" s="12">
        <v>475.22</v>
      </c>
      <c r="P23" s="33">
        <f t="shared" si="2"/>
        <v>6688</v>
      </c>
      <c r="Q23" s="12">
        <v>555.27</v>
      </c>
    </row>
    <row r="24" spans="1:17" ht="14.25" customHeight="1" x14ac:dyDescent="0.2">
      <c r="A24" s="30" t="s">
        <v>18</v>
      </c>
      <c r="B24" s="7">
        <v>258</v>
      </c>
      <c r="C24" s="8">
        <v>601.76</v>
      </c>
      <c r="D24" s="9">
        <v>155</v>
      </c>
      <c r="E24" s="8">
        <v>499.2</v>
      </c>
      <c r="F24" s="9">
        <f t="shared" si="0"/>
        <v>413</v>
      </c>
      <c r="G24" s="12">
        <v>563.27</v>
      </c>
      <c r="H24" s="33">
        <v>55</v>
      </c>
      <c r="I24" s="8">
        <v>458.6</v>
      </c>
      <c r="J24" s="9">
        <v>16</v>
      </c>
      <c r="K24" s="8">
        <v>439.95</v>
      </c>
      <c r="L24" s="9">
        <f t="shared" si="1"/>
        <v>71</v>
      </c>
      <c r="M24" s="8">
        <v>454.4</v>
      </c>
      <c r="N24" s="7">
        <v>135</v>
      </c>
      <c r="O24" s="12">
        <v>468.7</v>
      </c>
      <c r="P24" s="33">
        <f t="shared" si="2"/>
        <v>619</v>
      </c>
      <c r="Q24" s="12">
        <v>530.16</v>
      </c>
    </row>
    <row r="25" spans="1:17" ht="14.25" customHeight="1" x14ac:dyDescent="0.2">
      <c r="A25" s="30" t="s">
        <v>19</v>
      </c>
      <c r="B25" s="7">
        <v>10934</v>
      </c>
      <c r="C25" s="8">
        <v>702.07</v>
      </c>
      <c r="D25" s="9">
        <v>9326</v>
      </c>
      <c r="E25" s="8">
        <v>590.22</v>
      </c>
      <c r="F25" s="9">
        <f t="shared" si="0"/>
        <v>20260</v>
      </c>
      <c r="G25" s="12">
        <v>650.30999999999995</v>
      </c>
      <c r="H25" s="33">
        <v>2791</v>
      </c>
      <c r="I25" s="8">
        <v>578.47</v>
      </c>
      <c r="J25" s="9">
        <v>2093</v>
      </c>
      <c r="K25" s="8">
        <v>481.05</v>
      </c>
      <c r="L25" s="9">
        <f t="shared" si="1"/>
        <v>4884</v>
      </c>
      <c r="M25" s="8">
        <v>536.58000000000004</v>
      </c>
      <c r="N25" s="7">
        <v>6656</v>
      </c>
      <c r="O25" s="12">
        <v>526.24</v>
      </c>
      <c r="P25" s="33">
        <f t="shared" si="2"/>
        <v>31800</v>
      </c>
      <c r="Q25" s="12">
        <v>606.94000000000005</v>
      </c>
    </row>
    <row r="26" spans="1:17" ht="14.25" customHeight="1" x14ac:dyDescent="0.2">
      <c r="A26" s="30" t="s">
        <v>20</v>
      </c>
      <c r="B26" s="7">
        <v>1073</v>
      </c>
      <c r="C26" s="8">
        <v>503.41</v>
      </c>
      <c r="D26" s="9">
        <v>419</v>
      </c>
      <c r="E26" s="8">
        <v>486.35</v>
      </c>
      <c r="F26" s="9">
        <f t="shared" si="0"/>
        <v>1492</v>
      </c>
      <c r="G26" s="12">
        <v>498.62</v>
      </c>
      <c r="H26" s="33">
        <v>383</v>
      </c>
      <c r="I26" s="8">
        <v>449.33</v>
      </c>
      <c r="J26" s="9">
        <v>117</v>
      </c>
      <c r="K26" s="8">
        <v>455.13</v>
      </c>
      <c r="L26" s="9">
        <f t="shared" si="1"/>
        <v>500</v>
      </c>
      <c r="M26" s="8">
        <v>450.69</v>
      </c>
      <c r="N26" s="7">
        <v>840</v>
      </c>
      <c r="O26" s="12">
        <v>445.28</v>
      </c>
      <c r="P26" s="33">
        <f t="shared" si="2"/>
        <v>2832</v>
      </c>
      <c r="Q26" s="12">
        <v>474.34</v>
      </c>
    </row>
    <row r="27" spans="1:17" ht="14.25" customHeight="1" x14ac:dyDescent="0.2">
      <c r="A27" s="30" t="s">
        <v>21</v>
      </c>
      <c r="B27" s="7">
        <v>129</v>
      </c>
      <c r="C27" s="8">
        <v>525.11</v>
      </c>
      <c r="D27" s="9">
        <v>72</v>
      </c>
      <c r="E27" s="8">
        <v>499.05</v>
      </c>
      <c r="F27" s="9">
        <f t="shared" si="0"/>
        <v>201</v>
      </c>
      <c r="G27" s="12">
        <v>515.77</v>
      </c>
      <c r="H27" s="33">
        <v>34</v>
      </c>
      <c r="I27" s="8">
        <v>492.4</v>
      </c>
      <c r="J27" s="9">
        <v>14</v>
      </c>
      <c r="K27" s="8">
        <v>435.26</v>
      </c>
      <c r="L27" s="9">
        <f t="shared" si="1"/>
        <v>48</v>
      </c>
      <c r="M27" s="8">
        <v>475.74</v>
      </c>
      <c r="N27" s="7">
        <v>57</v>
      </c>
      <c r="O27" s="12">
        <v>469.84</v>
      </c>
      <c r="P27" s="33">
        <f t="shared" si="2"/>
        <v>306</v>
      </c>
      <c r="Q27" s="12">
        <v>500.94</v>
      </c>
    </row>
    <row r="28" spans="1:17" ht="14.25" customHeight="1" x14ac:dyDescent="0.2">
      <c r="A28" s="30" t="s">
        <v>22</v>
      </c>
      <c r="B28" s="7">
        <v>1154</v>
      </c>
      <c r="C28" s="8">
        <v>707.5</v>
      </c>
      <c r="D28" s="9">
        <v>919</v>
      </c>
      <c r="E28" s="8">
        <v>530.69000000000005</v>
      </c>
      <c r="F28" s="9">
        <f t="shared" si="0"/>
        <v>2073</v>
      </c>
      <c r="G28" s="12">
        <v>629.12</v>
      </c>
      <c r="H28" s="33">
        <v>145</v>
      </c>
      <c r="I28" s="8">
        <v>631</v>
      </c>
      <c r="J28" s="9">
        <v>142</v>
      </c>
      <c r="K28" s="8">
        <v>459.54</v>
      </c>
      <c r="L28" s="9">
        <f t="shared" si="1"/>
        <v>287</v>
      </c>
      <c r="M28" s="8">
        <v>546.16999999999996</v>
      </c>
      <c r="N28" s="7">
        <v>659</v>
      </c>
      <c r="O28" s="12">
        <v>547.28</v>
      </c>
      <c r="P28" s="33">
        <f t="shared" si="2"/>
        <v>3019</v>
      </c>
      <c r="Q28" s="12">
        <v>603.37</v>
      </c>
    </row>
    <row r="29" spans="1:17" ht="14.25" customHeight="1" x14ac:dyDescent="0.2">
      <c r="A29" s="30" t="s">
        <v>27</v>
      </c>
      <c r="B29" s="7">
        <v>510</v>
      </c>
      <c r="C29" s="8">
        <v>527.66</v>
      </c>
      <c r="D29" s="9">
        <v>126</v>
      </c>
      <c r="E29" s="8">
        <v>501.46</v>
      </c>
      <c r="F29" s="9">
        <f t="shared" si="0"/>
        <v>636</v>
      </c>
      <c r="G29" s="12">
        <v>522.47</v>
      </c>
      <c r="H29" s="33">
        <v>143</v>
      </c>
      <c r="I29" s="8">
        <v>484.26</v>
      </c>
      <c r="J29" s="9">
        <v>29</v>
      </c>
      <c r="K29" s="8">
        <v>429.32</v>
      </c>
      <c r="L29" s="9">
        <f t="shared" si="1"/>
        <v>172</v>
      </c>
      <c r="M29" s="8">
        <v>475</v>
      </c>
      <c r="N29" s="7">
        <v>481</v>
      </c>
      <c r="O29" s="12">
        <v>448.51</v>
      </c>
      <c r="P29" s="33">
        <f t="shared" si="2"/>
        <v>1289</v>
      </c>
      <c r="Q29" s="12">
        <v>488.53</v>
      </c>
    </row>
    <row r="30" spans="1:17" ht="14.25" customHeight="1" x14ac:dyDescent="0.2">
      <c r="A30" s="30" t="s">
        <v>23</v>
      </c>
      <c r="B30" s="7">
        <v>1468</v>
      </c>
      <c r="C30" s="8">
        <v>526.52</v>
      </c>
      <c r="D30" s="9">
        <v>574</v>
      </c>
      <c r="E30" s="8">
        <v>508.04</v>
      </c>
      <c r="F30" s="9">
        <f t="shared" si="0"/>
        <v>2042</v>
      </c>
      <c r="G30" s="12">
        <v>521.32000000000005</v>
      </c>
      <c r="H30" s="33">
        <v>266</v>
      </c>
      <c r="I30" s="8">
        <v>454.53</v>
      </c>
      <c r="J30" s="9">
        <v>76</v>
      </c>
      <c r="K30" s="8">
        <v>466.39</v>
      </c>
      <c r="L30" s="9">
        <f t="shared" si="1"/>
        <v>342</v>
      </c>
      <c r="M30" s="8">
        <v>457.16</v>
      </c>
      <c r="N30" s="7">
        <v>982</v>
      </c>
      <c r="O30" s="12">
        <v>452.55</v>
      </c>
      <c r="P30" s="33">
        <f t="shared" si="2"/>
        <v>3366</v>
      </c>
      <c r="Q30" s="12">
        <v>494.74</v>
      </c>
    </row>
    <row r="31" spans="1:17" ht="14.25" customHeight="1" x14ac:dyDescent="0.2">
      <c r="A31" s="30" t="s">
        <v>28</v>
      </c>
      <c r="B31" s="7">
        <v>1044</v>
      </c>
      <c r="C31" s="8">
        <v>571.14</v>
      </c>
      <c r="D31" s="9">
        <v>386</v>
      </c>
      <c r="E31" s="8">
        <v>489.03</v>
      </c>
      <c r="F31" s="9">
        <f t="shared" si="0"/>
        <v>1430</v>
      </c>
      <c r="G31" s="12">
        <v>548.98</v>
      </c>
      <c r="H31" s="33">
        <v>300</v>
      </c>
      <c r="I31" s="8">
        <v>516.45000000000005</v>
      </c>
      <c r="J31" s="9">
        <v>118</v>
      </c>
      <c r="K31" s="8">
        <v>445.35</v>
      </c>
      <c r="L31" s="9">
        <f t="shared" si="1"/>
        <v>418</v>
      </c>
      <c r="M31" s="8">
        <v>496.38</v>
      </c>
      <c r="N31" s="7">
        <v>754</v>
      </c>
      <c r="O31" s="12">
        <v>458.29</v>
      </c>
      <c r="P31" s="33">
        <f t="shared" si="2"/>
        <v>2602</v>
      </c>
      <c r="Q31" s="12">
        <v>514.25</v>
      </c>
    </row>
    <row r="32" spans="1:17" ht="14.25" customHeight="1" thickBot="1" x14ac:dyDescent="0.25">
      <c r="A32" s="31" t="s">
        <v>24</v>
      </c>
      <c r="B32" s="35">
        <v>294</v>
      </c>
      <c r="C32" s="36">
        <v>566.03</v>
      </c>
      <c r="D32" s="37">
        <v>196</v>
      </c>
      <c r="E32" s="36">
        <v>479.68</v>
      </c>
      <c r="F32" s="9">
        <f t="shared" si="0"/>
        <v>490</v>
      </c>
      <c r="G32" s="53">
        <v>531.49</v>
      </c>
      <c r="H32" s="34">
        <v>45</v>
      </c>
      <c r="I32" s="14">
        <v>470.13</v>
      </c>
      <c r="J32" s="15">
        <v>26</v>
      </c>
      <c r="K32" s="14">
        <v>460.84</v>
      </c>
      <c r="L32" s="9">
        <f t="shared" si="1"/>
        <v>71</v>
      </c>
      <c r="M32" s="14">
        <v>466.73</v>
      </c>
      <c r="N32" s="13">
        <v>161</v>
      </c>
      <c r="O32" s="39">
        <v>463.92</v>
      </c>
      <c r="P32" s="33">
        <f t="shared" si="2"/>
        <v>722</v>
      </c>
      <c r="Q32" s="39">
        <v>510.06</v>
      </c>
    </row>
    <row r="33" spans="1:17" ht="25.5" customHeight="1" thickBot="1" x14ac:dyDescent="0.25">
      <c r="A33" s="47" t="s">
        <v>37</v>
      </c>
      <c r="B33" s="17">
        <f>SUM(B8:B32)</f>
        <v>43318</v>
      </c>
      <c r="C33" s="18">
        <v>609.14</v>
      </c>
      <c r="D33" s="19">
        <f>SUM(D8:D32)</f>
        <v>30149</v>
      </c>
      <c r="E33" s="18">
        <v>534.27</v>
      </c>
      <c r="F33" s="19">
        <f>SUM(F8:F32)</f>
        <v>73467</v>
      </c>
      <c r="G33" s="22">
        <v>578.41999999999996</v>
      </c>
      <c r="H33" s="38">
        <f>SUM(H8:H32)</f>
        <v>10370</v>
      </c>
      <c r="I33" s="18">
        <v>520.47</v>
      </c>
      <c r="J33" s="19">
        <f>SUM(J8:J32)</f>
        <v>6294</v>
      </c>
      <c r="K33" s="20">
        <v>465.03</v>
      </c>
      <c r="L33" s="19">
        <f>SUM(L8:L32)</f>
        <v>16664</v>
      </c>
      <c r="M33" s="56">
        <v>499.53</v>
      </c>
      <c r="N33" s="17">
        <f>SUM(N8:N32)</f>
        <v>28149</v>
      </c>
      <c r="O33" s="21">
        <v>487.56</v>
      </c>
      <c r="P33" s="38">
        <f>SUM(P8:P32)</f>
        <v>118280</v>
      </c>
      <c r="Q33" s="22">
        <v>545.67999999999995</v>
      </c>
    </row>
    <row r="34" spans="1:17" ht="33.75" customHeight="1" thickBot="1" x14ac:dyDescent="0.25">
      <c r="A34" s="48" t="s">
        <v>42</v>
      </c>
      <c r="B34" s="54">
        <v>4570</v>
      </c>
      <c r="C34" s="45">
        <v>100.93</v>
      </c>
      <c r="D34" s="44">
        <v>3171</v>
      </c>
      <c r="E34" s="45">
        <v>126.31</v>
      </c>
      <c r="F34" s="44">
        <f>B34+D34</f>
        <v>7741</v>
      </c>
      <c r="G34" s="46">
        <v>111.33</v>
      </c>
      <c r="H34" s="50">
        <v>566</v>
      </c>
      <c r="I34" s="45">
        <v>122.12</v>
      </c>
      <c r="J34" s="44">
        <v>361</v>
      </c>
      <c r="K34" s="45">
        <v>183.07</v>
      </c>
      <c r="L34" s="44">
        <f>H34+J34</f>
        <v>927</v>
      </c>
      <c r="M34" s="57">
        <v>145.86000000000001</v>
      </c>
      <c r="N34" s="54">
        <v>2306</v>
      </c>
      <c r="O34" s="61">
        <v>155.52000000000001</v>
      </c>
      <c r="P34" s="50">
        <f>F34+L34+N34</f>
        <v>10974</v>
      </c>
      <c r="Q34" s="61">
        <v>123.53</v>
      </c>
    </row>
    <row r="35" spans="1:17" ht="15.75" customHeight="1" thickBot="1" x14ac:dyDescent="0.25">
      <c r="A35" s="49" t="s">
        <v>35</v>
      </c>
      <c r="B35" s="55">
        <f>B33+B34</f>
        <v>47888</v>
      </c>
      <c r="C35" s="60">
        <v>560.64</v>
      </c>
      <c r="D35" s="41">
        <f>D33+D34</f>
        <v>33320</v>
      </c>
      <c r="E35" s="42">
        <v>495.45</v>
      </c>
      <c r="F35" s="41">
        <f>F33+F34</f>
        <v>81208</v>
      </c>
      <c r="G35" s="62">
        <v>533.89</v>
      </c>
      <c r="H35" s="51">
        <f>H33+H34</f>
        <v>10936</v>
      </c>
      <c r="I35" s="60">
        <v>499.85</v>
      </c>
      <c r="J35" s="41">
        <f>J33+J34</f>
        <v>6655</v>
      </c>
      <c r="K35" s="42">
        <v>449.73</v>
      </c>
      <c r="L35" s="41">
        <f>L33+L34</f>
        <v>17591</v>
      </c>
      <c r="M35" s="58">
        <v>480.89</v>
      </c>
      <c r="N35" s="55">
        <f>N33+N34</f>
        <v>30455</v>
      </c>
      <c r="O35" s="43">
        <v>462.42</v>
      </c>
      <c r="P35" s="51">
        <f>P33+P34</f>
        <v>129254</v>
      </c>
      <c r="Q35" s="62">
        <v>509.84</v>
      </c>
    </row>
    <row r="37" spans="1:17" x14ac:dyDescent="0.2">
      <c r="A37" s="71" t="s">
        <v>41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</row>
  </sheetData>
  <mergeCells count="14">
    <mergeCell ref="A37:Q37"/>
    <mergeCell ref="A3:Q3"/>
    <mergeCell ref="O4:Q4"/>
    <mergeCell ref="A5:A7"/>
    <mergeCell ref="B5:G5"/>
    <mergeCell ref="H5:M5"/>
    <mergeCell ref="N5:O6"/>
    <mergeCell ref="P5:Q6"/>
    <mergeCell ref="B6:C6"/>
    <mergeCell ref="D6:E6"/>
    <mergeCell ref="F6:G6"/>
    <mergeCell ref="H6:I6"/>
    <mergeCell ref="J6:K6"/>
    <mergeCell ref="L6:M6"/>
  </mergeCells>
  <pageMargins left="0.7" right="0.7" top="0" bottom="0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tabSelected="1" workbookViewId="0">
      <selection activeCell="Q35" sqref="Q35"/>
    </sheetView>
  </sheetViews>
  <sheetFormatPr defaultRowHeight="12.75" x14ac:dyDescent="0.2"/>
  <cols>
    <col min="1" max="1" width="10.140625" style="1" customWidth="1"/>
    <col min="2" max="2" width="7.140625" style="1" customWidth="1"/>
    <col min="3" max="3" width="7.7109375" style="1" customWidth="1"/>
    <col min="4" max="4" width="7.140625" style="1" customWidth="1"/>
    <col min="5" max="7" width="7.7109375" style="1" customWidth="1"/>
    <col min="8" max="8" width="7.140625" style="1" customWidth="1"/>
    <col min="9" max="13" width="7.7109375" style="1" customWidth="1"/>
    <col min="14" max="14" width="7.85546875" style="1" customWidth="1"/>
    <col min="15" max="15" width="7.7109375" style="1" customWidth="1"/>
    <col min="16" max="16" width="7.5703125" style="1" customWidth="1"/>
    <col min="17" max="17" width="8.85546875" style="1" customWidth="1"/>
  </cols>
  <sheetData>
    <row r="2" spans="1:17" ht="14.25" customHeight="1" x14ac:dyDescent="0.2"/>
    <row r="3" spans="1:17" ht="14.25" customHeight="1" x14ac:dyDescent="0.25">
      <c r="A3" s="72" t="s">
        <v>36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ht="14.25" customHeight="1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73" t="s">
        <v>45</v>
      </c>
      <c r="P4" s="74"/>
      <c r="Q4" s="74"/>
    </row>
    <row r="5" spans="1:17" ht="14.25" customHeight="1" x14ac:dyDescent="0.2">
      <c r="A5" s="75" t="s">
        <v>3</v>
      </c>
      <c r="B5" s="78" t="s">
        <v>29</v>
      </c>
      <c r="C5" s="79"/>
      <c r="D5" s="79"/>
      <c r="E5" s="79"/>
      <c r="F5" s="79"/>
      <c r="G5" s="80"/>
      <c r="H5" s="78" t="s">
        <v>39</v>
      </c>
      <c r="I5" s="79"/>
      <c r="J5" s="79"/>
      <c r="K5" s="79"/>
      <c r="L5" s="79"/>
      <c r="M5" s="81"/>
      <c r="N5" s="82" t="s">
        <v>32</v>
      </c>
      <c r="O5" s="83"/>
      <c r="P5" s="86" t="s">
        <v>1</v>
      </c>
      <c r="Q5" s="83"/>
    </row>
    <row r="6" spans="1:17" ht="14.25" customHeight="1" x14ac:dyDescent="0.2">
      <c r="A6" s="76"/>
      <c r="B6" s="67" t="s">
        <v>30</v>
      </c>
      <c r="C6" s="68"/>
      <c r="D6" s="69" t="s">
        <v>31</v>
      </c>
      <c r="E6" s="68"/>
      <c r="F6" s="69" t="s">
        <v>1</v>
      </c>
      <c r="G6" s="88"/>
      <c r="H6" s="67" t="s">
        <v>30</v>
      </c>
      <c r="I6" s="68"/>
      <c r="J6" s="69" t="s">
        <v>31</v>
      </c>
      <c r="K6" s="68"/>
      <c r="L6" s="69" t="s">
        <v>1</v>
      </c>
      <c r="M6" s="70"/>
      <c r="N6" s="84"/>
      <c r="O6" s="85"/>
      <c r="P6" s="87"/>
      <c r="Q6" s="85"/>
    </row>
    <row r="7" spans="1:17" ht="36.75" customHeight="1" thickBot="1" x14ac:dyDescent="0.25">
      <c r="A7" s="77"/>
      <c r="B7" s="23" t="s">
        <v>0</v>
      </c>
      <c r="C7" s="24" t="s">
        <v>2</v>
      </c>
      <c r="D7" s="25" t="s">
        <v>33</v>
      </c>
      <c r="E7" s="24" t="s">
        <v>2</v>
      </c>
      <c r="F7" s="25" t="s">
        <v>34</v>
      </c>
      <c r="G7" s="26" t="s">
        <v>2</v>
      </c>
      <c r="H7" s="23" t="s">
        <v>0</v>
      </c>
      <c r="I7" s="24" t="s">
        <v>2</v>
      </c>
      <c r="J7" s="25" t="s">
        <v>33</v>
      </c>
      <c r="K7" s="24" t="s">
        <v>2</v>
      </c>
      <c r="L7" s="25" t="s">
        <v>34</v>
      </c>
      <c r="M7" s="27" t="s">
        <v>2</v>
      </c>
      <c r="N7" s="28" t="s">
        <v>34</v>
      </c>
      <c r="O7" s="27" t="s">
        <v>2</v>
      </c>
      <c r="P7" s="23" t="s">
        <v>34</v>
      </c>
      <c r="Q7" s="27" t="s">
        <v>2</v>
      </c>
    </row>
    <row r="8" spans="1:17" ht="14.25" customHeight="1" x14ac:dyDescent="0.2">
      <c r="A8" s="29" t="s">
        <v>4</v>
      </c>
      <c r="B8" s="3">
        <v>310</v>
      </c>
      <c r="C8" s="4">
        <v>474.81</v>
      </c>
      <c r="D8" s="5">
        <v>173</v>
      </c>
      <c r="E8" s="4">
        <v>470.61</v>
      </c>
      <c r="F8" s="5">
        <f>B8+D8</f>
        <v>483</v>
      </c>
      <c r="G8" s="52">
        <v>473.31</v>
      </c>
      <c r="H8" s="32">
        <v>75</v>
      </c>
      <c r="I8" s="4">
        <v>463.81</v>
      </c>
      <c r="J8" s="5">
        <v>45</v>
      </c>
      <c r="K8" s="4">
        <v>451.07</v>
      </c>
      <c r="L8" s="5">
        <f>H8+J8</f>
        <v>120</v>
      </c>
      <c r="M8" s="4">
        <v>459.04</v>
      </c>
      <c r="N8" s="3">
        <v>212</v>
      </c>
      <c r="O8" s="52">
        <v>449.69</v>
      </c>
      <c r="P8" s="59">
        <f>F8+L8+N8</f>
        <v>815</v>
      </c>
      <c r="Q8" s="40">
        <v>465.06</v>
      </c>
    </row>
    <row r="9" spans="1:17" ht="14.25" customHeight="1" x14ac:dyDescent="0.2">
      <c r="A9" s="30" t="s">
        <v>5</v>
      </c>
      <c r="B9" s="7">
        <v>3045</v>
      </c>
      <c r="C9" s="8">
        <v>576.34</v>
      </c>
      <c r="D9" s="9">
        <v>2107</v>
      </c>
      <c r="E9" s="8">
        <v>501.31</v>
      </c>
      <c r="F9" s="9">
        <f>B9+D9</f>
        <v>5152</v>
      </c>
      <c r="G9" s="12">
        <v>545.66</v>
      </c>
      <c r="H9" s="33">
        <v>613</v>
      </c>
      <c r="I9" s="8">
        <v>485.06</v>
      </c>
      <c r="J9" s="9">
        <v>379</v>
      </c>
      <c r="K9" s="8">
        <v>441.93</v>
      </c>
      <c r="L9" s="9">
        <f>H9+J9</f>
        <v>992</v>
      </c>
      <c r="M9" s="8">
        <v>468.58</v>
      </c>
      <c r="N9" s="7">
        <v>1928</v>
      </c>
      <c r="O9" s="12">
        <v>472.79</v>
      </c>
      <c r="P9" s="33">
        <f>F9+L9+N9</f>
        <v>8072</v>
      </c>
      <c r="Q9" s="12">
        <v>518.78</v>
      </c>
    </row>
    <row r="10" spans="1:17" ht="14.25" customHeight="1" x14ac:dyDescent="0.2">
      <c r="A10" s="30" t="s">
        <v>6</v>
      </c>
      <c r="B10" s="7">
        <v>1879</v>
      </c>
      <c r="C10" s="8">
        <v>521.16999999999996</v>
      </c>
      <c r="D10" s="9">
        <v>1109</v>
      </c>
      <c r="E10" s="8">
        <v>501.97</v>
      </c>
      <c r="F10" s="9">
        <f>B10+D10</f>
        <v>2988</v>
      </c>
      <c r="G10" s="12">
        <v>514.04</v>
      </c>
      <c r="H10" s="33">
        <v>512</v>
      </c>
      <c r="I10" s="8">
        <v>467.91</v>
      </c>
      <c r="J10" s="9">
        <v>245</v>
      </c>
      <c r="K10" s="8">
        <v>451.91</v>
      </c>
      <c r="L10" s="9">
        <f>H10+J10</f>
        <v>757</v>
      </c>
      <c r="M10" s="8">
        <v>462.73</v>
      </c>
      <c r="N10" s="7">
        <v>1407</v>
      </c>
      <c r="O10" s="12">
        <v>452.98</v>
      </c>
      <c r="P10" s="33">
        <f>F10+L10+N10</f>
        <v>5152</v>
      </c>
      <c r="Q10" s="12">
        <v>489.83</v>
      </c>
    </row>
    <row r="11" spans="1:17" ht="14.25" customHeight="1" x14ac:dyDescent="0.2">
      <c r="A11" s="30" t="s">
        <v>7</v>
      </c>
      <c r="B11" s="7">
        <v>2820</v>
      </c>
      <c r="C11" s="8">
        <v>517.19000000000005</v>
      </c>
      <c r="D11" s="9">
        <v>1797</v>
      </c>
      <c r="E11" s="8">
        <v>490.74</v>
      </c>
      <c r="F11" s="9">
        <f>B11+D11</f>
        <v>4617</v>
      </c>
      <c r="G11" s="12">
        <v>506.9</v>
      </c>
      <c r="H11" s="33">
        <v>764</v>
      </c>
      <c r="I11" s="8">
        <v>457.91</v>
      </c>
      <c r="J11" s="9">
        <v>473</v>
      </c>
      <c r="K11" s="8">
        <v>443.88</v>
      </c>
      <c r="L11" s="9">
        <f>H11+J11</f>
        <v>1237</v>
      </c>
      <c r="M11" s="8">
        <v>452.55</v>
      </c>
      <c r="N11" s="7">
        <v>1867</v>
      </c>
      <c r="O11" s="12">
        <v>452.59</v>
      </c>
      <c r="P11" s="33">
        <f>F11+L11+N11</f>
        <v>7721</v>
      </c>
      <c r="Q11" s="12">
        <v>485.06</v>
      </c>
    </row>
    <row r="12" spans="1:17" ht="14.25" customHeight="1" x14ac:dyDescent="0.2">
      <c r="A12" s="30" t="s">
        <v>8</v>
      </c>
      <c r="B12" s="7">
        <v>1216</v>
      </c>
      <c r="C12" s="8">
        <v>574.17999999999995</v>
      </c>
      <c r="D12" s="9">
        <v>1311</v>
      </c>
      <c r="E12" s="8">
        <v>518.35</v>
      </c>
      <c r="F12" s="9">
        <f>B12+D12</f>
        <v>2527</v>
      </c>
      <c r="G12" s="12">
        <v>545.22</v>
      </c>
      <c r="H12" s="33">
        <v>190</v>
      </c>
      <c r="I12" s="8">
        <v>503.35</v>
      </c>
      <c r="J12" s="9">
        <v>196</v>
      </c>
      <c r="K12" s="8">
        <v>461.69</v>
      </c>
      <c r="L12" s="9">
        <f>H12+J12</f>
        <v>386</v>
      </c>
      <c r="M12" s="8">
        <v>482.2</v>
      </c>
      <c r="N12" s="7">
        <v>645</v>
      </c>
      <c r="O12" s="12">
        <v>500.05</v>
      </c>
      <c r="P12" s="33">
        <f>F12+L12+N12</f>
        <v>3558</v>
      </c>
      <c r="Q12" s="12">
        <v>530.19000000000005</v>
      </c>
    </row>
    <row r="13" spans="1:17" ht="14.25" customHeight="1" x14ac:dyDescent="0.2">
      <c r="A13" s="30" t="s">
        <v>9</v>
      </c>
      <c r="B13" s="7">
        <v>1111</v>
      </c>
      <c r="C13" s="8">
        <v>536.4</v>
      </c>
      <c r="D13" s="9">
        <v>1383</v>
      </c>
      <c r="E13" s="8">
        <v>503.86</v>
      </c>
      <c r="F13" s="9">
        <f>B13+D13</f>
        <v>2494</v>
      </c>
      <c r="G13" s="12">
        <v>518.36</v>
      </c>
      <c r="H13" s="33">
        <v>355</v>
      </c>
      <c r="I13" s="8">
        <v>481.47</v>
      </c>
      <c r="J13" s="9">
        <v>336</v>
      </c>
      <c r="K13" s="8">
        <v>458.95</v>
      </c>
      <c r="L13" s="9">
        <f>H13+J13</f>
        <v>691</v>
      </c>
      <c r="M13" s="8">
        <v>470.52</v>
      </c>
      <c r="N13" s="7">
        <v>754</v>
      </c>
      <c r="O13" s="12">
        <v>477.2</v>
      </c>
      <c r="P13" s="33">
        <f>F13+L13+N13</f>
        <v>3939</v>
      </c>
      <c r="Q13" s="12">
        <v>502.09</v>
      </c>
    </row>
    <row r="14" spans="1:17" ht="14.25" customHeight="1" x14ac:dyDescent="0.2">
      <c r="A14" s="30" t="s">
        <v>10</v>
      </c>
      <c r="B14" s="7">
        <v>1318</v>
      </c>
      <c r="C14" s="8">
        <v>585.16999999999996</v>
      </c>
      <c r="D14" s="9">
        <v>741</v>
      </c>
      <c r="E14" s="8">
        <v>488.67</v>
      </c>
      <c r="F14" s="9">
        <f>B14+D14</f>
        <v>2059</v>
      </c>
      <c r="G14" s="12">
        <v>550.44000000000005</v>
      </c>
      <c r="H14" s="33">
        <v>385</v>
      </c>
      <c r="I14" s="8">
        <v>495.79</v>
      </c>
      <c r="J14" s="9">
        <v>223</v>
      </c>
      <c r="K14" s="8">
        <v>444.07</v>
      </c>
      <c r="L14" s="9">
        <f>H14+J14</f>
        <v>608</v>
      </c>
      <c r="M14" s="8">
        <v>476.82</v>
      </c>
      <c r="N14" s="7">
        <v>851</v>
      </c>
      <c r="O14" s="12">
        <v>479.32</v>
      </c>
      <c r="P14" s="33">
        <f>F14+L14+N14</f>
        <v>3518</v>
      </c>
      <c r="Q14" s="12">
        <v>520.51</v>
      </c>
    </row>
    <row r="15" spans="1:17" ht="14.25" customHeight="1" x14ac:dyDescent="0.2">
      <c r="A15" s="30" t="s">
        <v>25</v>
      </c>
      <c r="B15" s="7">
        <v>167</v>
      </c>
      <c r="C15" s="8">
        <v>476.16</v>
      </c>
      <c r="D15" s="9">
        <v>38</v>
      </c>
      <c r="E15" s="8">
        <v>503.71</v>
      </c>
      <c r="F15" s="9">
        <f>B15+D15</f>
        <v>205</v>
      </c>
      <c r="G15" s="12">
        <v>481.26</v>
      </c>
      <c r="H15" s="33">
        <v>17</v>
      </c>
      <c r="I15" s="8">
        <v>453.78</v>
      </c>
      <c r="J15" s="9">
        <v>7</v>
      </c>
      <c r="K15" s="8">
        <v>392.48</v>
      </c>
      <c r="L15" s="9">
        <f>H15+J15</f>
        <v>24</v>
      </c>
      <c r="M15" s="8">
        <v>435.9</v>
      </c>
      <c r="N15" s="7">
        <v>160</v>
      </c>
      <c r="O15" s="12">
        <v>434.49</v>
      </c>
      <c r="P15" s="33">
        <f>F15+L15+N15</f>
        <v>389</v>
      </c>
      <c r="Q15" s="12">
        <v>459.23</v>
      </c>
    </row>
    <row r="16" spans="1:17" ht="14.25" customHeight="1" x14ac:dyDescent="0.2">
      <c r="A16" s="30" t="s">
        <v>11</v>
      </c>
      <c r="B16" s="7">
        <v>2554</v>
      </c>
      <c r="C16" s="8">
        <v>611.54</v>
      </c>
      <c r="D16" s="9">
        <v>2429</v>
      </c>
      <c r="E16" s="8">
        <v>491.96</v>
      </c>
      <c r="F16" s="9">
        <f>B16+D16</f>
        <v>4983</v>
      </c>
      <c r="G16" s="12">
        <v>553.25</v>
      </c>
      <c r="H16" s="33">
        <v>365</v>
      </c>
      <c r="I16" s="8">
        <v>540.37</v>
      </c>
      <c r="J16" s="9">
        <v>363</v>
      </c>
      <c r="K16" s="8">
        <v>459.57</v>
      </c>
      <c r="L16" s="9">
        <f>H16+J16</f>
        <v>728</v>
      </c>
      <c r="M16" s="8">
        <v>500.08</v>
      </c>
      <c r="N16" s="7">
        <v>1264</v>
      </c>
      <c r="O16" s="12">
        <v>524.78</v>
      </c>
      <c r="P16" s="33">
        <f>F16+L16+N16</f>
        <v>6975</v>
      </c>
      <c r="Q16" s="12">
        <v>542.54</v>
      </c>
    </row>
    <row r="17" spans="1:17" ht="14.25" customHeight="1" x14ac:dyDescent="0.2">
      <c r="A17" s="30" t="s">
        <v>12</v>
      </c>
      <c r="B17" s="7">
        <v>491</v>
      </c>
      <c r="C17" s="8">
        <v>541.35</v>
      </c>
      <c r="D17" s="9">
        <v>332</v>
      </c>
      <c r="E17" s="8">
        <v>493.97</v>
      </c>
      <c r="F17" s="9">
        <f>B17+D17</f>
        <v>823</v>
      </c>
      <c r="G17" s="12">
        <v>522.24</v>
      </c>
      <c r="H17" s="33">
        <v>139</v>
      </c>
      <c r="I17" s="8">
        <v>468.59</v>
      </c>
      <c r="J17" s="9">
        <v>63</v>
      </c>
      <c r="K17" s="8">
        <v>463.63</v>
      </c>
      <c r="L17" s="9">
        <f>H17+J17</f>
        <v>202</v>
      </c>
      <c r="M17" s="8">
        <v>467.05</v>
      </c>
      <c r="N17" s="7">
        <v>389</v>
      </c>
      <c r="O17" s="12">
        <v>465.97</v>
      </c>
      <c r="P17" s="33">
        <f>F17+L17+N17</f>
        <v>1414</v>
      </c>
      <c r="Q17" s="12">
        <v>498.87</v>
      </c>
    </row>
    <row r="18" spans="1:17" ht="14.25" customHeight="1" x14ac:dyDescent="0.2">
      <c r="A18" s="30" t="s">
        <v>13</v>
      </c>
      <c r="B18" s="7">
        <v>1646</v>
      </c>
      <c r="C18" s="8">
        <v>666.6</v>
      </c>
      <c r="D18" s="9">
        <v>1629</v>
      </c>
      <c r="E18" s="8">
        <v>552.54</v>
      </c>
      <c r="F18" s="9">
        <f>B18+D18</f>
        <v>3275</v>
      </c>
      <c r="G18" s="12">
        <v>609.87</v>
      </c>
      <c r="H18" s="33">
        <v>262</v>
      </c>
      <c r="I18" s="8">
        <v>537.63</v>
      </c>
      <c r="J18" s="9">
        <v>246</v>
      </c>
      <c r="K18" s="8">
        <v>467.58</v>
      </c>
      <c r="L18" s="9">
        <f>H18+J18</f>
        <v>508</v>
      </c>
      <c r="M18" s="8">
        <v>503.71</v>
      </c>
      <c r="N18" s="7">
        <v>994</v>
      </c>
      <c r="O18" s="12">
        <v>544.29</v>
      </c>
      <c r="P18" s="33">
        <f>F18+L18+N18</f>
        <v>4777</v>
      </c>
      <c r="Q18" s="12">
        <v>584.92999999999995</v>
      </c>
    </row>
    <row r="19" spans="1:17" ht="14.25" customHeight="1" x14ac:dyDescent="0.2">
      <c r="A19" s="30" t="s">
        <v>14</v>
      </c>
      <c r="B19" s="7">
        <v>607</v>
      </c>
      <c r="C19" s="8">
        <v>537.23</v>
      </c>
      <c r="D19" s="9">
        <v>322</v>
      </c>
      <c r="E19" s="8">
        <v>502.18</v>
      </c>
      <c r="F19" s="9">
        <f>B19+D19</f>
        <v>929</v>
      </c>
      <c r="G19" s="12">
        <v>525.08000000000004</v>
      </c>
      <c r="H19" s="33">
        <v>198</v>
      </c>
      <c r="I19" s="8">
        <v>451.75</v>
      </c>
      <c r="J19" s="9">
        <v>98</v>
      </c>
      <c r="K19" s="8">
        <v>449.4</v>
      </c>
      <c r="L19" s="9">
        <f>H19+J19</f>
        <v>296</v>
      </c>
      <c r="M19" s="8">
        <v>450.97</v>
      </c>
      <c r="N19" s="7">
        <v>460</v>
      </c>
      <c r="O19" s="12">
        <v>455.28</v>
      </c>
      <c r="P19" s="33">
        <f>F19+L19+N19</f>
        <v>1685</v>
      </c>
      <c r="Q19" s="12">
        <v>493.01</v>
      </c>
    </row>
    <row r="20" spans="1:17" ht="14.25" customHeight="1" x14ac:dyDescent="0.2">
      <c r="A20" s="30" t="s">
        <v>15</v>
      </c>
      <c r="B20" s="7">
        <v>5627</v>
      </c>
      <c r="C20" s="8">
        <v>618.30999999999995</v>
      </c>
      <c r="D20" s="9">
        <v>3173</v>
      </c>
      <c r="E20" s="8">
        <v>526</v>
      </c>
      <c r="F20" s="9">
        <f>B20+D20</f>
        <v>8800</v>
      </c>
      <c r="G20" s="12">
        <v>585.03</v>
      </c>
      <c r="H20" s="33">
        <v>1735</v>
      </c>
      <c r="I20" s="66">
        <v>553.45000000000005</v>
      </c>
      <c r="J20" s="9">
        <v>772</v>
      </c>
      <c r="K20" s="8">
        <v>479.73</v>
      </c>
      <c r="L20" s="9">
        <f>H20+J20</f>
        <v>2507</v>
      </c>
      <c r="M20" s="8">
        <v>530.75</v>
      </c>
      <c r="N20" s="7">
        <v>4037</v>
      </c>
      <c r="O20" s="12">
        <v>482.86</v>
      </c>
      <c r="P20" s="33">
        <f>F20+L20+N20</f>
        <v>15344</v>
      </c>
      <c r="Q20" s="12">
        <v>549.28</v>
      </c>
    </row>
    <row r="21" spans="1:17" ht="14.25" customHeight="1" x14ac:dyDescent="0.2">
      <c r="A21" s="30" t="s">
        <v>26</v>
      </c>
      <c r="B21" s="7">
        <v>208</v>
      </c>
      <c r="C21" s="8">
        <v>403.55</v>
      </c>
      <c r="D21" s="9">
        <v>34</v>
      </c>
      <c r="E21" s="8">
        <v>462.34</v>
      </c>
      <c r="F21" s="9">
        <f>B21+D21</f>
        <v>242</v>
      </c>
      <c r="G21" s="12">
        <v>411.81</v>
      </c>
      <c r="H21" s="33">
        <v>73</v>
      </c>
      <c r="I21" s="8">
        <v>358.69</v>
      </c>
      <c r="J21" s="9">
        <v>5</v>
      </c>
      <c r="K21" s="8">
        <v>451.71</v>
      </c>
      <c r="L21" s="9">
        <f>H21+J21</f>
        <v>78</v>
      </c>
      <c r="M21" s="8">
        <v>364.65</v>
      </c>
      <c r="N21" s="7">
        <v>208</v>
      </c>
      <c r="O21" s="12">
        <v>415.24</v>
      </c>
      <c r="P21" s="33">
        <f>F21+L21+N21</f>
        <v>528</v>
      </c>
      <c r="Q21" s="12">
        <v>406.19</v>
      </c>
    </row>
    <row r="22" spans="1:17" ht="14.25" customHeight="1" x14ac:dyDescent="0.2">
      <c r="A22" s="30" t="s">
        <v>16</v>
      </c>
      <c r="B22" s="7">
        <v>566</v>
      </c>
      <c r="C22" s="8">
        <v>518.41</v>
      </c>
      <c r="D22" s="9">
        <v>175</v>
      </c>
      <c r="E22" s="8">
        <v>491.98</v>
      </c>
      <c r="F22" s="9">
        <f>B22+D22</f>
        <v>741</v>
      </c>
      <c r="G22" s="12">
        <v>512.16999999999996</v>
      </c>
      <c r="H22" s="33">
        <v>81</v>
      </c>
      <c r="I22" s="8">
        <v>463</v>
      </c>
      <c r="J22" s="9">
        <v>24</v>
      </c>
      <c r="K22" s="8">
        <v>449.79</v>
      </c>
      <c r="L22" s="9">
        <f>H22+J22</f>
        <v>105</v>
      </c>
      <c r="M22" s="8">
        <v>459.98</v>
      </c>
      <c r="N22" s="7">
        <v>388</v>
      </c>
      <c r="O22" s="12">
        <v>450.61</v>
      </c>
      <c r="P22" s="33">
        <f>F22+L22+N22</f>
        <v>1234</v>
      </c>
      <c r="Q22" s="12">
        <v>488.37</v>
      </c>
    </row>
    <row r="23" spans="1:17" ht="14.25" customHeight="1" x14ac:dyDescent="0.2">
      <c r="A23" s="30" t="s">
        <v>17</v>
      </c>
      <c r="B23" s="7">
        <v>2917</v>
      </c>
      <c r="C23" s="8">
        <v>630.12</v>
      </c>
      <c r="D23" s="9">
        <v>1286</v>
      </c>
      <c r="E23" s="8">
        <v>534</v>
      </c>
      <c r="F23" s="9">
        <f>B23+D23</f>
        <v>4203</v>
      </c>
      <c r="G23" s="12">
        <v>600.16999999999996</v>
      </c>
      <c r="H23" s="33">
        <v>447</v>
      </c>
      <c r="I23" s="8">
        <v>503.55</v>
      </c>
      <c r="J23" s="9">
        <v>193</v>
      </c>
      <c r="K23" s="8">
        <v>456.45</v>
      </c>
      <c r="L23" s="9">
        <f>H23+J23</f>
        <v>640</v>
      </c>
      <c r="M23" s="8">
        <v>489.35</v>
      </c>
      <c r="N23" s="7">
        <v>1854</v>
      </c>
      <c r="O23" s="12">
        <v>475.31</v>
      </c>
      <c r="P23" s="33">
        <f>F23+L23+N23</f>
        <v>6697</v>
      </c>
      <c r="Q23" s="12">
        <v>555.35</v>
      </c>
    </row>
    <row r="24" spans="1:17" ht="14.25" customHeight="1" x14ac:dyDescent="0.2">
      <c r="A24" s="30" t="s">
        <v>18</v>
      </c>
      <c r="B24" s="7">
        <v>258</v>
      </c>
      <c r="C24" s="8">
        <v>601.12</v>
      </c>
      <c r="D24" s="9">
        <v>154</v>
      </c>
      <c r="E24" s="8">
        <v>499.77</v>
      </c>
      <c r="F24" s="9">
        <f>B24+D24</f>
        <v>412</v>
      </c>
      <c r="G24" s="12">
        <v>563.24</v>
      </c>
      <c r="H24" s="33">
        <v>55</v>
      </c>
      <c r="I24" s="8">
        <v>458.6</v>
      </c>
      <c r="J24" s="9">
        <v>16</v>
      </c>
      <c r="K24" s="8">
        <v>439.95</v>
      </c>
      <c r="L24" s="9">
        <f>H24+J24</f>
        <v>71</v>
      </c>
      <c r="M24" s="8">
        <v>454.4</v>
      </c>
      <c r="N24" s="7">
        <v>135</v>
      </c>
      <c r="O24" s="12">
        <v>468.7</v>
      </c>
      <c r="P24" s="33">
        <f>F24+L24+N24</f>
        <v>618</v>
      </c>
      <c r="Q24" s="12">
        <v>530.08000000000004</v>
      </c>
    </row>
    <row r="25" spans="1:17" ht="14.25" customHeight="1" x14ac:dyDescent="0.2">
      <c r="A25" s="30" t="s">
        <v>19</v>
      </c>
      <c r="B25" s="7">
        <v>10955</v>
      </c>
      <c r="C25" s="8">
        <v>702.22</v>
      </c>
      <c r="D25" s="9">
        <v>9333</v>
      </c>
      <c r="E25" s="8">
        <v>590.52</v>
      </c>
      <c r="F25" s="9">
        <f>B25+D25</f>
        <v>20288</v>
      </c>
      <c r="G25" s="12">
        <v>650.54999999999995</v>
      </c>
      <c r="H25" s="33">
        <v>2797</v>
      </c>
      <c r="I25" s="8">
        <v>577.80999999999995</v>
      </c>
      <c r="J25" s="9">
        <v>2096</v>
      </c>
      <c r="K25" s="8">
        <v>480.78</v>
      </c>
      <c r="L25" s="9">
        <f>H25+J25</f>
        <v>4893</v>
      </c>
      <c r="M25" s="8">
        <v>536.12</v>
      </c>
      <c r="N25" s="7">
        <v>6658</v>
      </c>
      <c r="O25" s="12">
        <v>526.04</v>
      </c>
      <c r="P25" s="33">
        <f>F25+L25+N25</f>
        <v>31839</v>
      </c>
      <c r="Q25" s="12">
        <v>607</v>
      </c>
    </row>
    <row r="26" spans="1:17" ht="14.25" customHeight="1" x14ac:dyDescent="0.2">
      <c r="A26" s="30" t="s">
        <v>20</v>
      </c>
      <c r="B26" s="7">
        <v>1074</v>
      </c>
      <c r="C26" s="8">
        <v>504.26</v>
      </c>
      <c r="D26" s="9">
        <v>426</v>
      </c>
      <c r="E26" s="8">
        <v>483.44</v>
      </c>
      <c r="F26" s="9">
        <f>B26+D26</f>
        <v>1500</v>
      </c>
      <c r="G26" s="12">
        <v>498.34</v>
      </c>
      <c r="H26" s="33">
        <v>381</v>
      </c>
      <c r="I26" s="8">
        <v>449.53</v>
      </c>
      <c r="J26" s="9">
        <v>120</v>
      </c>
      <c r="K26" s="8">
        <v>455.05</v>
      </c>
      <c r="L26" s="9">
        <f>H26+J26</f>
        <v>501</v>
      </c>
      <c r="M26" s="8">
        <v>450.85</v>
      </c>
      <c r="N26" s="7">
        <v>838</v>
      </c>
      <c r="O26" s="12">
        <v>444.85</v>
      </c>
      <c r="P26" s="33">
        <f>F26+L26+N26</f>
        <v>2839</v>
      </c>
      <c r="Q26" s="12">
        <v>474.17</v>
      </c>
    </row>
    <row r="27" spans="1:17" ht="14.25" customHeight="1" x14ac:dyDescent="0.2">
      <c r="A27" s="30" t="s">
        <v>21</v>
      </c>
      <c r="B27" s="7">
        <v>130</v>
      </c>
      <c r="C27" s="8">
        <v>524.99</v>
      </c>
      <c r="D27" s="9">
        <v>72</v>
      </c>
      <c r="E27" s="8">
        <v>499.05</v>
      </c>
      <c r="F27" s="9">
        <f>B27+D27</f>
        <v>202</v>
      </c>
      <c r="G27" s="12">
        <v>515.74</v>
      </c>
      <c r="H27" s="33">
        <v>36</v>
      </c>
      <c r="I27" s="8">
        <v>490.14</v>
      </c>
      <c r="J27" s="9">
        <v>14</v>
      </c>
      <c r="K27" s="8">
        <v>435.26</v>
      </c>
      <c r="L27" s="9">
        <f>H27+J27</f>
        <v>50</v>
      </c>
      <c r="M27" s="8">
        <v>474.78</v>
      </c>
      <c r="N27" s="7">
        <v>58</v>
      </c>
      <c r="O27" s="12">
        <v>468.75</v>
      </c>
      <c r="P27" s="33">
        <f>F27+L27+N27</f>
        <v>310</v>
      </c>
      <c r="Q27" s="12">
        <v>500.34</v>
      </c>
    </row>
    <row r="28" spans="1:17" ht="14.25" customHeight="1" x14ac:dyDescent="0.2">
      <c r="A28" s="30" t="s">
        <v>22</v>
      </c>
      <c r="B28" s="7">
        <v>1154</v>
      </c>
      <c r="C28" s="8">
        <v>707.3</v>
      </c>
      <c r="D28" s="9">
        <v>920</v>
      </c>
      <c r="E28" s="8">
        <v>530.92999999999995</v>
      </c>
      <c r="F28" s="9">
        <f>B28+D28</f>
        <v>2074</v>
      </c>
      <c r="G28" s="12">
        <v>629.05999999999995</v>
      </c>
      <c r="H28" s="33">
        <v>146</v>
      </c>
      <c r="I28" s="8">
        <v>631.66</v>
      </c>
      <c r="J28" s="9">
        <v>143</v>
      </c>
      <c r="K28" s="8">
        <v>459.48</v>
      </c>
      <c r="L28" s="9">
        <f>H28+J28</f>
        <v>289</v>
      </c>
      <c r="M28" s="8">
        <v>546.46</v>
      </c>
      <c r="N28" s="7">
        <v>659</v>
      </c>
      <c r="O28" s="12">
        <v>547.41</v>
      </c>
      <c r="P28" s="33">
        <f>F28+L28+N28</f>
        <v>3022</v>
      </c>
      <c r="Q28" s="12">
        <v>603.36</v>
      </c>
    </row>
    <row r="29" spans="1:17" ht="14.25" customHeight="1" x14ac:dyDescent="0.2">
      <c r="A29" s="30" t="s">
        <v>27</v>
      </c>
      <c r="B29" s="7">
        <v>512</v>
      </c>
      <c r="C29" s="8">
        <v>527.98</v>
      </c>
      <c r="D29" s="9">
        <v>126</v>
      </c>
      <c r="E29" s="8">
        <v>501.46</v>
      </c>
      <c r="F29" s="9">
        <f>B29+D29</f>
        <v>638</v>
      </c>
      <c r="G29" s="12">
        <v>522.74</v>
      </c>
      <c r="H29" s="33">
        <v>143</v>
      </c>
      <c r="I29" s="8">
        <v>484.26</v>
      </c>
      <c r="J29" s="9">
        <v>29</v>
      </c>
      <c r="K29" s="8">
        <v>429.32</v>
      </c>
      <c r="L29" s="9">
        <f>H29+J29</f>
        <v>172</v>
      </c>
      <c r="M29" s="8">
        <v>475</v>
      </c>
      <c r="N29" s="7">
        <v>481</v>
      </c>
      <c r="O29" s="12">
        <v>448.51</v>
      </c>
      <c r="P29" s="33">
        <f>F29+L29+N29</f>
        <v>1291</v>
      </c>
      <c r="Q29" s="12">
        <v>488.72</v>
      </c>
    </row>
    <row r="30" spans="1:17" ht="14.25" customHeight="1" x14ac:dyDescent="0.2">
      <c r="A30" s="30" t="s">
        <v>23</v>
      </c>
      <c r="B30" s="7">
        <v>1470</v>
      </c>
      <c r="C30" s="8">
        <v>525.82000000000005</v>
      </c>
      <c r="D30" s="9">
        <v>577</v>
      </c>
      <c r="E30" s="8">
        <v>507.48</v>
      </c>
      <c r="F30" s="9">
        <f>B30+D30</f>
        <v>2047</v>
      </c>
      <c r="G30" s="12">
        <v>520.65</v>
      </c>
      <c r="H30" s="33">
        <v>266</v>
      </c>
      <c r="I30" s="8">
        <v>454.53</v>
      </c>
      <c r="J30" s="9">
        <v>76</v>
      </c>
      <c r="K30" s="8">
        <v>466.39</v>
      </c>
      <c r="L30" s="9">
        <f>H30+J30</f>
        <v>342</v>
      </c>
      <c r="M30" s="8">
        <v>457.16</v>
      </c>
      <c r="N30" s="7">
        <v>981</v>
      </c>
      <c r="O30" s="12">
        <v>452.51</v>
      </c>
      <c r="P30" s="33">
        <f>F30+L30+N30</f>
        <v>3370</v>
      </c>
      <c r="Q30" s="12">
        <v>494.37</v>
      </c>
    </row>
    <row r="31" spans="1:17" ht="14.25" customHeight="1" x14ac:dyDescent="0.2">
      <c r="A31" s="30" t="s">
        <v>28</v>
      </c>
      <c r="B31" s="7">
        <v>1042</v>
      </c>
      <c r="C31" s="8">
        <v>571.08000000000004</v>
      </c>
      <c r="D31" s="9">
        <v>387</v>
      </c>
      <c r="E31" s="8">
        <v>488.77</v>
      </c>
      <c r="F31" s="9">
        <f>B31+D31</f>
        <v>1429</v>
      </c>
      <c r="G31" s="12">
        <v>548.79</v>
      </c>
      <c r="H31" s="33">
        <v>299</v>
      </c>
      <c r="I31" s="8">
        <v>516.91</v>
      </c>
      <c r="J31" s="9">
        <v>118</v>
      </c>
      <c r="K31" s="8">
        <v>445.35</v>
      </c>
      <c r="L31" s="9">
        <f>H31+J31</f>
        <v>417</v>
      </c>
      <c r="M31" s="8">
        <v>496.66</v>
      </c>
      <c r="N31" s="7">
        <v>756</v>
      </c>
      <c r="O31" s="12">
        <v>459.05</v>
      </c>
      <c r="P31" s="33">
        <f>F31+L31+N31</f>
        <v>2602</v>
      </c>
      <c r="Q31" s="12">
        <v>514.36</v>
      </c>
    </row>
    <row r="32" spans="1:17" ht="14.25" customHeight="1" thickBot="1" x14ac:dyDescent="0.25">
      <c r="A32" s="31" t="s">
        <v>24</v>
      </c>
      <c r="B32" s="35">
        <v>294</v>
      </c>
      <c r="C32" s="36">
        <v>566.03</v>
      </c>
      <c r="D32" s="37">
        <v>199</v>
      </c>
      <c r="E32" s="36">
        <v>480.78</v>
      </c>
      <c r="F32" s="9">
        <f>B32+D32</f>
        <v>493</v>
      </c>
      <c r="G32" s="53">
        <v>531.62</v>
      </c>
      <c r="H32" s="34">
        <v>45</v>
      </c>
      <c r="I32" s="14">
        <v>470.13</v>
      </c>
      <c r="J32" s="15">
        <v>27</v>
      </c>
      <c r="K32" s="14">
        <v>460.51</v>
      </c>
      <c r="L32" s="9">
        <f>H32+J32</f>
        <v>72</v>
      </c>
      <c r="M32" s="14">
        <v>466.52</v>
      </c>
      <c r="N32" s="13">
        <v>161</v>
      </c>
      <c r="O32" s="39">
        <v>466.66</v>
      </c>
      <c r="P32" s="33">
        <f>F32+L32+N32</f>
        <v>726</v>
      </c>
      <c r="Q32" s="39">
        <v>510.76</v>
      </c>
    </row>
    <row r="33" spans="1:17" ht="25.5" customHeight="1" thickBot="1" x14ac:dyDescent="0.25">
      <c r="A33" s="47" t="s">
        <v>37</v>
      </c>
      <c r="B33" s="17">
        <f>SUM(B8:B32)</f>
        <v>43371</v>
      </c>
      <c r="C33" s="18">
        <v>609.02</v>
      </c>
      <c r="D33" s="19">
        <f>SUM(D8:D32)</f>
        <v>30233</v>
      </c>
      <c r="E33" s="18">
        <v>534.29</v>
      </c>
      <c r="F33" s="19">
        <f>SUM(F8:F32)</f>
        <v>73604</v>
      </c>
      <c r="G33" s="22">
        <v>578.33000000000004</v>
      </c>
      <c r="H33" s="38">
        <f>SUM(H8:H32)</f>
        <v>10379</v>
      </c>
      <c r="I33" s="18">
        <v>520.14</v>
      </c>
      <c r="J33" s="19">
        <f>SUM(J8:J32)</f>
        <v>6307</v>
      </c>
      <c r="K33" s="20">
        <v>464.6</v>
      </c>
      <c r="L33" s="19">
        <f>SUM(L8:L32)</f>
        <v>16686</v>
      </c>
      <c r="M33" s="56">
        <v>499.15</v>
      </c>
      <c r="N33" s="17">
        <f>SUM(N8:N32)</f>
        <v>28145</v>
      </c>
      <c r="O33" s="21">
        <v>487.61</v>
      </c>
      <c r="P33" s="38">
        <f>SUM(P8:P32)</f>
        <v>118435</v>
      </c>
      <c r="Q33" s="22">
        <v>545.61</v>
      </c>
    </row>
    <row r="34" spans="1:17" ht="33.75" customHeight="1" thickBot="1" x14ac:dyDescent="0.25">
      <c r="A34" s="48" t="s">
        <v>42</v>
      </c>
      <c r="B34" s="54">
        <v>4584</v>
      </c>
      <c r="C34" s="45">
        <v>100.15</v>
      </c>
      <c r="D34" s="44">
        <v>3169</v>
      </c>
      <c r="E34" s="45">
        <v>125.79</v>
      </c>
      <c r="F34" s="44">
        <f>B34+D34</f>
        <v>7753</v>
      </c>
      <c r="G34" s="46">
        <v>110.63</v>
      </c>
      <c r="H34" s="50">
        <v>565</v>
      </c>
      <c r="I34" s="45">
        <v>122.36</v>
      </c>
      <c r="J34" s="44">
        <v>362</v>
      </c>
      <c r="K34" s="45">
        <v>182.59</v>
      </c>
      <c r="L34" s="44">
        <f>H34+J34</f>
        <v>927</v>
      </c>
      <c r="M34" s="57">
        <v>145.88</v>
      </c>
      <c r="N34" s="54">
        <v>2303</v>
      </c>
      <c r="O34" s="61">
        <v>155.35</v>
      </c>
      <c r="P34" s="50">
        <f>F34+L34+N34</f>
        <v>10983</v>
      </c>
      <c r="Q34" s="61">
        <v>122.98</v>
      </c>
    </row>
    <row r="35" spans="1:17" ht="15.75" customHeight="1" thickBot="1" x14ac:dyDescent="0.25">
      <c r="A35" s="49" t="s">
        <v>35</v>
      </c>
      <c r="B35" s="55">
        <f>B33+B34</f>
        <v>47955</v>
      </c>
      <c r="C35" s="60">
        <v>560.38</v>
      </c>
      <c r="D35" s="41">
        <f>D33+D34</f>
        <v>33402</v>
      </c>
      <c r="E35" s="42">
        <v>495.53</v>
      </c>
      <c r="F35" s="41">
        <f>F33+F34</f>
        <v>81357</v>
      </c>
      <c r="G35" s="62">
        <v>533.76</v>
      </c>
      <c r="H35" s="51">
        <f>H33+H34</f>
        <v>10944</v>
      </c>
      <c r="I35" s="60">
        <v>499.6</v>
      </c>
      <c r="J35" s="41">
        <f>J33+J34</f>
        <v>6669</v>
      </c>
      <c r="K35" s="42">
        <v>449.3</v>
      </c>
      <c r="L35" s="41">
        <f>L33+L34</f>
        <v>17613</v>
      </c>
      <c r="M35" s="58">
        <v>480.56</v>
      </c>
      <c r="N35" s="55">
        <f>N33+N34</f>
        <v>30448</v>
      </c>
      <c r="O35" s="43">
        <v>462.48</v>
      </c>
      <c r="P35" s="51">
        <f>P33+P34</f>
        <v>129418</v>
      </c>
      <c r="Q35" s="62">
        <v>509.75</v>
      </c>
    </row>
    <row r="37" spans="1:17" x14ac:dyDescent="0.2">
      <c r="A37" s="71" t="s">
        <v>41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</row>
  </sheetData>
  <mergeCells count="14">
    <mergeCell ref="P5:Q6"/>
    <mergeCell ref="B6:C6"/>
    <mergeCell ref="D6:E6"/>
    <mergeCell ref="F6:G6"/>
    <mergeCell ref="H6:I6"/>
    <mergeCell ref="J6:K6"/>
    <mergeCell ref="L6:M6"/>
    <mergeCell ref="A37:Q37"/>
    <mergeCell ref="A3:Q3"/>
    <mergeCell ref="O4:Q4"/>
    <mergeCell ref="A5:A7"/>
    <mergeCell ref="B5:G5"/>
    <mergeCell ref="H5:M5"/>
    <mergeCell ref="N5:O6"/>
  </mergeCells>
  <pageMargins left="0.7" right="0.7" top="0" bottom="0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</vt:lpstr>
      <vt:lpstr>Februar</vt:lpstr>
      <vt:lpstr>Mart</vt:lpstr>
      <vt:lpstr>April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piouser</cp:lastModifiedBy>
  <cp:lastPrinted>2026-04-20T11:00:57Z</cp:lastPrinted>
  <dcterms:created xsi:type="dcterms:W3CDTF">1996-10-14T23:33:28Z</dcterms:created>
  <dcterms:modified xsi:type="dcterms:W3CDTF">2026-05-25T12:05:45Z</dcterms:modified>
</cp:coreProperties>
</file>