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user.User.000\Desktop\Statistika april\"/>
    </mc:Choice>
  </mc:AlternateContent>
  <bookViews>
    <workbookView xWindow="0" yWindow="0" windowWidth="28800" windowHeight="12435"/>
  </bookViews>
  <sheets>
    <sheet name="April 2026" sheetId="21" r:id="rId1"/>
  </sheets>
  <calcPr calcId="191029"/>
</workbook>
</file>

<file path=xl/calcChain.xml><?xml version="1.0" encoding="utf-8"?>
<calcChain xmlns="http://schemas.openxmlformats.org/spreadsheetml/2006/main">
  <c r="C9" i="21" l="1"/>
  <c r="D9" i="21"/>
  <c r="E9" i="21"/>
  <c r="F9" i="21"/>
  <c r="G9" i="21"/>
  <c r="H9" i="21"/>
  <c r="I9" i="21"/>
  <c r="J9" i="21"/>
  <c r="K9" i="21"/>
  <c r="L9" i="21"/>
  <c r="M9" i="21"/>
  <c r="N9" i="21"/>
  <c r="N37" i="21" l="1"/>
  <c r="M37" i="21"/>
  <c r="L37" i="21"/>
  <c r="K37" i="21"/>
  <c r="J37" i="21"/>
  <c r="I37" i="21"/>
  <c r="H37" i="21"/>
  <c r="G37" i="21"/>
  <c r="F37" i="21"/>
  <c r="E37" i="21"/>
  <c r="D37" i="21"/>
  <c r="C37" i="21"/>
  <c r="B19" i="21" l="1"/>
  <c r="B37" i="21"/>
  <c r="B17" i="21" l="1"/>
  <c r="B15" i="21" l="1"/>
  <c r="B14" i="21"/>
  <c r="B7" i="21"/>
</calcChain>
</file>

<file path=xl/sharedStrings.xml><?xml version="1.0" encoding="utf-8"?>
<sst xmlns="http://schemas.openxmlformats.org/spreadsheetml/2006/main" count="59" uniqueCount="43">
  <si>
    <t>Ukupan broj penzionera</t>
  </si>
  <si>
    <t>Andrijevica</t>
  </si>
  <si>
    <t>Bar</t>
  </si>
  <si>
    <t>Berane</t>
  </si>
  <si>
    <t>Bijelo Polje</t>
  </si>
  <si>
    <t>Budva</t>
  </si>
  <si>
    <t>Cetinje</t>
  </si>
  <si>
    <t>Danilovgrad</t>
  </si>
  <si>
    <t>Prosječna penzija u Opštini</t>
  </si>
  <si>
    <t>Odnos prosječne penzije u Opštini i prosječne penzije u Crnoj Gori</t>
  </si>
  <si>
    <t>Prosječna  starosna penzija</t>
  </si>
  <si>
    <t>Prosječna  invalidska penzija</t>
  </si>
  <si>
    <t>Prosječna  porodična penzija</t>
  </si>
  <si>
    <t>Broj korisnika naknade za tjelesno  oštećenje</t>
  </si>
  <si>
    <t>Broj korisnika naknade za tuđu njegu i pomoć</t>
  </si>
  <si>
    <t>Prosječna naknada za tuđu njegu i pomoć</t>
  </si>
  <si>
    <t>Broj korisnika naknade po osnovu III kategorije invalidnosti</t>
  </si>
  <si>
    <t>Prosječna naknada po  po osnovu III kategorije invalidnosti</t>
  </si>
  <si>
    <t>Herceg Novi</t>
  </si>
  <si>
    <t>Kotor</t>
  </si>
  <si>
    <t>Mojkovac</t>
  </si>
  <si>
    <t>Plav</t>
  </si>
  <si>
    <t>Pljevlja</t>
  </si>
  <si>
    <t>Nikšić</t>
  </si>
  <si>
    <t>Kolašin</t>
  </si>
  <si>
    <t>Plužine</t>
  </si>
  <si>
    <t>Podgorica</t>
  </si>
  <si>
    <t>Rožaje</t>
  </si>
  <si>
    <t>Šavnik</t>
  </si>
  <si>
    <t>Tivat</t>
  </si>
  <si>
    <t>Ulcinj</t>
  </si>
  <si>
    <t>Žabljak</t>
  </si>
  <si>
    <t>Prosječna naknada za TO</t>
  </si>
  <si>
    <t>Ukupno</t>
  </si>
  <si>
    <t>Prosječna prijevremena  penzija čl.17a</t>
  </si>
  <si>
    <t>Gusinje</t>
  </si>
  <si>
    <t>Petnjica</t>
  </si>
  <si>
    <t>Tuzi</t>
  </si>
  <si>
    <t>Zeta</t>
  </si>
  <si>
    <t>Broj korisnika koji prima najnižu penziju od  451.71 €</t>
  </si>
  <si>
    <t>Pregled broja korisnika prava iz PIO,  prosječnih iznosa penzija  i broja korisnika najniže penzije u Crnoj Gori</t>
  </si>
  <si>
    <t>April 2026. godine</t>
  </si>
  <si>
    <t>Napomena: Prosječna isplaćena penzija u Crnoj Gori, sa isplaćenim razlikama za mart, iznosi 556.88 €.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</si>
</sst>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10" fontId="3" fillId="0" borderId="1" xfId="0" applyNumberFormat="1" applyFont="1" applyBorder="1"/>
    <xf numFmtId="0" fontId="7" fillId="0" borderId="0" xfId="0" applyFont="1"/>
    <xf numFmtId="3" fontId="2" fillId="0" borderId="0" xfId="0" applyNumberFormat="1" applyFont="1" applyFill="1" applyBorder="1"/>
    <xf numFmtId="0" fontId="0" fillId="0" borderId="0" xfId="0" applyBorder="1"/>
    <xf numFmtId="4" fontId="2" fillId="0" borderId="0" xfId="0" applyNumberFormat="1" applyFont="1" applyFill="1" applyBorder="1"/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2" fillId="0" borderId="1" xfId="0" applyNumberFormat="1" applyFont="1" applyBorder="1"/>
    <xf numFmtId="164" fontId="2" fillId="0" borderId="1" xfId="0" applyNumberFormat="1" applyFont="1" applyBorder="1"/>
    <xf numFmtId="164" fontId="3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1160397</xdr:colOff>
      <xdr:row>2</xdr:row>
      <xdr:rowOff>77933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4D1A22D8-F759-49AA-9AEC-29D51394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160397" cy="441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</xdr:rowOff>
    </xdr:from>
    <xdr:to>
      <xdr:col>0</xdr:col>
      <xdr:colOff>1039091</xdr:colOff>
      <xdr:row>30</xdr:row>
      <xdr:rowOff>66403</xdr:rowOff>
    </xdr:to>
    <xdr:pic>
      <xdr:nvPicPr>
        <xdr:cNvPr id="3" name="Picture 0" descr="LogoWord.png">
          <a:extLst>
            <a:ext uri="{FF2B5EF4-FFF2-40B4-BE49-F238E27FC236}">
              <a16:creationId xmlns:a16="http://schemas.microsoft.com/office/drawing/2014/main" xmlns="" id="{8B5397F6-3B7D-4B12-8E0A-93BB809C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728"/>
          <a:ext cx="1039091" cy="395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X560"/>
  <sheetViews>
    <sheetView tabSelected="1" zoomScale="110" zoomScaleNormal="110" workbookViewId="0">
      <selection activeCell="P31" sqref="P31"/>
    </sheetView>
  </sheetViews>
  <sheetFormatPr defaultRowHeight="12.75" x14ac:dyDescent="0.2"/>
  <cols>
    <col min="1" max="1" width="20.7109375" customWidth="1"/>
    <col min="2" max="2" width="8.42578125" customWidth="1"/>
    <col min="3" max="3" width="8.7109375" customWidth="1"/>
    <col min="4" max="11" width="8.42578125" customWidth="1"/>
    <col min="12" max="12" width="8.5703125" customWidth="1"/>
    <col min="13" max="13" width="8.42578125" customWidth="1"/>
    <col min="14" max="14" width="8.5703125" customWidth="1"/>
  </cols>
  <sheetData>
    <row r="2" spans="1:27" ht="15.75" customHeight="1" x14ac:dyDescent="0.2">
      <c r="C2" s="2"/>
    </row>
    <row r="3" spans="1:27" ht="15.75" customHeight="1" x14ac:dyDescent="0.2">
      <c r="C3" s="2"/>
    </row>
    <row r="4" spans="1:27" s="16" customFormat="1" ht="15.75" customHeight="1" x14ac:dyDescent="0.25">
      <c r="A4" s="30" t="s">
        <v>40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7" ht="15.75" customHeight="1" x14ac:dyDescent="0.2">
      <c r="E5" s="2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7" ht="18.75" customHeight="1" x14ac:dyDescent="0.2">
      <c r="A6" s="27" t="s">
        <v>41</v>
      </c>
      <c r="B6" s="28" t="s">
        <v>33</v>
      </c>
      <c r="C6" s="28" t="s">
        <v>1</v>
      </c>
      <c r="D6" s="28" t="s">
        <v>2</v>
      </c>
      <c r="E6" s="28" t="s">
        <v>3</v>
      </c>
      <c r="F6" s="28" t="s">
        <v>4</v>
      </c>
      <c r="G6" s="28" t="s">
        <v>5</v>
      </c>
      <c r="H6" s="28" t="s">
        <v>6</v>
      </c>
      <c r="I6" s="28" t="s">
        <v>7</v>
      </c>
      <c r="J6" s="28" t="s">
        <v>35</v>
      </c>
      <c r="K6" s="28" t="s">
        <v>18</v>
      </c>
      <c r="L6" s="28" t="s">
        <v>24</v>
      </c>
      <c r="M6" s="28" t="s">
        <v>19</v>
      </c>
      <c r="N6" s="28" t="s">
        <v>20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7.25" customHeight="1" x14ac:dyDescent="0.2">
      <c r="A7" s="29" t="s">
        <v>0</v>
      </c>
      <c r="B7" s="21">
        <f>C7+D7+E7+F7+G7+H7+I7+J7+K7+L7+M7+N7+B35+C35+D35+E35+F35+G35+H35+I35+J35+K35+L35+M35+N35</f>
        <v>118435</v>
      </c>
      <c r="C7" s="22">
        <v>815</v>
      </c>
      <c r="D7" s="22">
        <v>8072</v>
      </c>
      <c r="E7" s="22">
        <v>5152</v>
      </c>
      <c r="F7" s="22">
        <v>7721</v>
      </c>
      <c r="G7" s="22">
        <v>3558</v>
      </c>
      <c r="H7" s="22">
        <v>3939</v>
      </c>
      <c r="I7" s="22">
        <v>3518</v>
      </c>
      <c r="J7" s="22">
        <v>389</v>
      </c>
      <c r="K7" s="22">
        <v>6975</v>
      </c>
      <c r="L7" s="22">
        <v>1414</v>
      </c>
      <c r="M7" s="22">
        <v>4777</v>
      </c>
      <c r="N7" s="22">
        <v>1685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7.25" customHeight="1" x14ac:dyDescent="0.2">
      <c r="A8" s="29" t="s">
        <v>8</v>
      </c>
      <c r="B8" s="25">
        <v>545.61</v>
      </c>
      <c r="C8" s="23">
        <v>465.06</v>
      </c>
      <c r="D8" s="23">
        <v>518.78</v>
      </c>
      <c r="E8" s="23">
        <v>489.83</v>
      </c>
      <c r="F8" s="23">
        <v>485.06</v>
      </c>
      <c r="G8" s="23">
        <v>530.19000000000005</v>
      </c>
      <c r="H8" s="23">
        <v>502.09</v>
      </c>
      <c r="I8" s="23">
        <v>520.51</v>
      </c>
      <c r="J8" s="23">
        <v>459.23</v>
      </c>
      <c r="K8" s="23">
        <v>542.54</v>
      </c>
      <c r="L8" s="23">
        <v>498.87</v>
      </c>
      <c r="M8" s="23">
        <v>584.92999999999995</v>
      </c>
      <c r="N8" s="23">
        <v>493.01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33.75" customHeight="1" x14ac:dyDescent="0.2">
      <c r="A9" s="29" t="s">
        <v>9</v>
      </c>
      <c r="B9" s="20">
        <v>100</v>
      </c>
      <c r="C9" s="15">
        <f>C8/B8</f>
        <v>0.85236707538351564</v>
      </c>
      <c r="D9" s="15">
        <f>D8/B8</f>
        <v>0.95082568134748258</v>
      </c>
      <c r="E9" s="15">
        <f>E8/B8</f>
        <v>0.89776580341269396</v>
      </c>
      <c r="F9" s="15">
        <f>F8/B8</f>
        <v>0.88902329502758382</v>
      </c>
      <c r="G9" s="15">
        <f>G8/B8</f>
        <v>0.97173805465442353</v>
      </c>
      <c r="H9" s="15">
        <f>H8/B8</f>
        <v>0.9202360660545077</v>
      </c>
      <c r="I9" s="15">
        <f>I8/B8</f>
        <v>0.95399644434669451</v>
      </c>
      <c r="J9" s="15">
        <f>J8/B8</f>
        <v>0.84168178735726984</v>
      </c>
      <c r="K9" s="15">
        <f>K8/B8</f>
        <v>0.9943732702846354</v>
      </c>
      <c r="L9" s="15">
        <f>L8/B8</f>
        <v>0.91433441469181287</v>
      </c>
      <c r="M9" s="15">
        <f>M8/B8</f>
        <v>1.0720661278202377</v>
      </c>
      <c r="N9" s="15">
        <f>N8/B8</f>
        <v>0.9035941423361008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24" customHeight="1" x14ac:dyDescent="0.2">
      <c r="A10" s="29" t="s">
        <v>10</v>
      </c>
      <c r="B10" s="25">
        <v>578.33000000000004</v>
      </c>
      <c r="C10" s="23">
        <v>473.31</v>
      </c>
      <c r="D10" s="23">
        <v>545.66</v>
      </c>
      <c r="E10" s="23">
        <v>514.04</v>
      </c>
      <c r="F10" s="23">
        <v>506.9</v>
      </c>
      <c r="G10" s="23">
        <v>545.22</v>
      </c>
      <c r="H10" s="23">
        <v>518.36</v>
      </c>
      <c r="I10" s="23">
        <v>550.44000000000005</v>
      </c>
      <c r="J10" s="23">
        <v>481.26</v>
      </c>
      <c r="K10" s="23">
        <v>553.25</v>
      </c>
      <c r="L10" s="23">
        <v>522.24</v>
      </c>
      <c r="M10" s="23">
        <v>609.87</v>
      </c>
      <c r="N10" s="23">
        <v>525.08000000000004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7" customHeight="1" x14ac:dyDescent="0.2">
      <c r="A11" s="29" t="s">
        <v>34</v>
      </c>
      <c r="B11" s="25">
        <v>464.23</v>
      </c>
      <c r="C11" s="23">
        <v>443.68</v>
      </c>
      <c r="D11" s="23">
        <v>458.26</v>
      </c>
      <c r="E11" s="23">
        <v>446.02</v>
      </c>
      <c r="F11" s="23">
        <v>444.07</v>
      </c>
      <c r="G11" s="23">
        <v>461.39</v>
      </c>
      <c r="H11" s="23">
        <v>465.31</v>
      </c>
      <c r="I11" s="23">
        <v>455.59</v>
      </c>
      <c r="J11" s="23">
        <v>454.93</v>
      </c>
      <c r="K11" s="23">
        <v>439.45</v>
      </c>
      <c r="L11" s="23">
        <v>453.23</v>
      </c>
      <c r="M11" s="23">
        <v>474.43</v>
      </c>
      <c r="N11" s="23">
        <v>440.52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4" customHeight="1" x14ac:dyDescent="0.2">
      <c r="A12" s="29" t="s">
        <v>11</v>
      </c>
      <c r="B12" s="25">
        <v>499.15</v>
      </c>
      <c r="C12" s="23">
        <v>459.04</v>
      </c>
      <c r="D12" s="23">
        <v>468.58</v>
      </c>
      <c r="E12" s="23">
        <v>462.73</v>
      </c>
      <c r="F12" s="23">
        <v>452.55</v>
      </c>
      <c r="G12" s="23">
        <v>482.2</v>
      </c>
      <c r="H12" s="23">
        <v>470.52</v>
      </c>
      <c r="I12" s="23">
        <v>476.82</v>
      </c>
      <c r="J12" s="23">
        <v>435.9</v>
      </c>
      <c r="K12" s="23">
        <v>500.08</v>
      </c>
      <c r="L12" s="23">
        <v>467.05</v>
      </c>
      <c r="M12" s="23">
        <v>503.71</v>
      </c>
      <c r="N12" s="23">
        <v>450.97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4" customHeight="1" x14ac:dyDescent="0.2">
      <c r="A13" s="29" t="s">
        <v>12</v>
      </c>
      <c r="B13" s="25">
        <v>487.61</v>
      </c>
      <c r="C13" s="23">
        <v>449.69</v>
      </c>
      <c r="D13" s="23">
        <v>472.79</v>
      </c>
      <c r="E13" s="23">
        <v>452.98</v>
      </c>
      <c r="F13" s="23">
        <v>452.59</v>
      </c>
      <c r="G13" s="23">
        <v>500.05</v>
      </c>
      <c r="H13" s="23">
        <v>477.2</v>
      </c>
      <c r="I13" s="23">
        <v>479.32</v>
      </c>
      <c r="J13" s="23">
        <v>434.49</v>
      </c>
      <c r="K13" s="23">
        <v>524.78</v>
      </c>
      <c r="L13" s="23">
        <v>465.97</v>
      </c>
      <c r="M13" s="23">
        <v>544.29</v>
      </c>
      <c r="N13" s="23">
        <v>455.28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7" ht="30" customHeight="1" x14ac:dyDescent="0.2">
      <c r="A14" s="29" t="s">
        <v>39</v>
      </c>
      <c r="B14" s="21">
        <f>C14+D14+E14+F14+G14+H14+I14+J14+K14+L14+M14+N14+B42+C42+D42+E42+F42+G42+H42+I42+J42+K42+L42+M42+N42</f>
        <v>49213</v>
      </c>
      <c r="C14" s="22">
        <v>535</v>
      </c>
      <c r="D14" s="22">
        <v>3379</v>
      </c>
      <c r="E14" s="22">
        <v>2881</v>
      </c>
      <c r="F14" s="22">
        <v>4612</v>
      </c>
      <c r="G14" s="22">
        <v>1184</v>
      </c>
      <c r="H14" s="22">
        <v>2045</v>
      </c>
      <c r="I14" s="22">
        <v>1661</v>
      </c>
      <c r="J14" s="22">
        <v>267</v>
      </c>
      <c r="K14" s="22">
        <v>2189</v>
      </c>
      <c r="L14" s="22">
        <v>760</v>
      </c>
      <c r="M14" s="22">
        <v>1556</v>
      </c>
      <c r="N14" s="22">
        <v>978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7" ht="28.5" customHeight="1" x14ac:dyDescent="0.2">
      <c r="A15" s="29" t="s">
        <v>13</v>
      </c>
      <c r="B15" s="21">
        <f>C15+D15+E15+F15+G15+H15+I15+J15+K15+L15+M15+N15+B43+C43+D43+E43+F43+G43+H43+I43+J43+K43+L43+M43+N43</f>
        <v>2683</v>
      </c>
      <c r="C15" s="22">
        <v>16</v>
      </c>
      <c r="D15" s="22">
        <v>204</v>
      </c>
      <c r="E15" s="22">
        <v>126</v>
      </c>
      <c r="F15" s="22">
        <v>148</v>
      </c>
      <c r="G15" s="22">
        <v>47</v>
      </c>
      <c r="H15" s="22">
        <v>104</v>
      </c>
      <c r="I15" s="22">
        <v>84</v>
      </c>
      <c r="J15" s="22">
        <v>4</v>
      </c>
      <c r="K15" s="22">
        <v>129</v>
      </c>
      <c r="L15" s="22">
        <v>39</v>
      </c>
      <c r="M15" s="22">
        <v>69</v>
      </c>
      <c r="N15" s="22">
        <v>52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7" ht="28.5" customHeight="1" x14ac:dyDescent="0.2">
      <c r="A16" s="29" t="s">
        <v>32</v>
      </c>
      <c r="B16" s="24">
        <v>91.18</v>
      </c>
      <c r="C16" s="23">
        <v>94.25</v>
      </c>
      <c r="D16" s="23">
        <v>92.35</v>
      </c>
      <c r="E16" s="23">
        <v>88.66</v>
      </c>
      <c r="F16" s="23">
        <v>94.33</v>
      </c>
      <c r="G16" s="23">
        <v>92.32</v>
      </c>
      <c r="H16" s="23">
        <v>91.89</v>
      </c>
      <c r="I16" s="23">
        <v>94.79</v>
      </c>
      <c r="J16" s="23">
        <v>74.709999999999994</v>
      </c>
      <c r="K16" s="23">
        <v>88.09</v>
      </c>
      <c r="L16" s="23">
        <v>90.96</v>
      </c>
      <c r="M16" s="23">
        <v>96.48</v>
      </c>
      <c r="N16" s="23">
        <v>90.6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7" ht="28.5" customHeight="1" x14ac:dyDescent="0.2">
      <c r="A17" s="29" t="s">
        <v>14</v>
      </c>
      <c r="B17" s="21">
        <f>C17+D17+E17+F17+G17+H17+I17+J17+K17+L17+M17+N17+B45+C45+D45+E45+F45+G45+H45+I45+J45+K45+L45+M45+N45</f>
        <v>453</v>
      </c>
      <c r="C17" s="22">
        <v>2</v>
      </c>
      <c r="D17" s="22">
        <v>17</v>
      </c>
      <c r="E17" s="22">
        <v>18</v>
      </c>
      <c r="F17" s="22">
        <v>49</v>
      </c>
      <c r="G17" s="22">
        <v>10</v>
      </c>
      <c r="H17" s="22">
        <v>23</v>
      </c>
      <c r="I17" s="22">
        <v>16</v>
      </c>
      <c r="J17" s="22">
        <v>2</v>
      </c>
      <c r="K17" s="22">
        <v>21</v>
      </c>
      <c r="L17" s="22">
        <v>10</v>
      </c>
      <c r="M17" s="22">
        <v>18</v>
      </c>
      <c r="N17" s="22">
        <v>13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7" ht="28.5" customHeight="1" x14ac:dyDescent="0.2">
      <c r="A18" s="29" t="s">
        <v>15</v>
      </c>
      <c r="B18" s="24">
        <v>345.71</v>
      </c>
      <c r="C18" s="23">
        <v>298.22000000000003</v>
      </c>
      <c r="D18" s="23">
        <v>267.07</v>
      </c>
      <c r="E18" s="23">
        <v>315.86</v>
      </c>
      <c r="F18" s="23">
        <v>283.60000000000002</v>
      </c>
      <c r="G18" s="23">
        <v>353.8</v>
      </c>
      <c r="H18" s="23">
        <v>365.68</v>
      </c>
      <c r="I18" s="23">
        <v>352.55</v>
      </c>
      <c r="J18" s="23">
        <v>136.63</v>
      </c>
      <c r="K18" s="23">
        <v>377.31</v>
      </c>
      <c r="L18" s="23">
        <v>329.58</v>
      </c>
      <c r="M18" s="23">
        <v>336.98</v>
      </c>
      <c r="N18" s="23">
        <v>317.19</v>
      </c>
      <c r="O18" s="18"/>
      <c r="P18" s="18"/>
      <c r="Q18" s="18"/>
      <c r="R18" s="18"/>
      <c r="S18" s="18"/>
      <c r="T18" s="18"/>
      <c r="U18" s="18"/>
      <c r="V18" s="18"/>
    </row>
    <row r="19" spans="1:27" ht="42" customHeight="1" x14ac:dyDescent="0.2">
      <c r="A19" s="29" t="s">
        <v>16</v>
      </c>
      <c r="B19" s="21">
        <f>C19+D19+E19+F19+G19+H19+I19+J19+K19+L19+M19+N19+B47+C47+D47+E47+F47+G47+H47+I47+J47+K47+L47+M47+N47</f>
        <v>71</v>
      </c>
      <c r="C19" s="22">
        <v>1</v>
      </c>
      <c r="D19" s="22">
        <v>3</v>
      </c>
      <c r="E19" s="22">
        <v>12</v>
      </c>
      <c r="F19" s="22">
        <v>4</v>
      </c>
      <c r="G19" s="22">
        <v>0</v>
      </c>
      <c r="H19" s="22">
        <v>2</v>
      </c>
      <c r="I19" s="22">
        <v>4</v>
      </c>
      <c r="J19" s="22">
        <v>0</v>
      </c>
      <c r="K19" s="22">
        <v>2</v>
      </c>
      <c r="L19" s="22">
        <v>1</v>
      </c>
      <c r="M19" s="22">
        <v>0</v>
      </c>
      <c r="N19" s="22">
        <v>8</v>
      </c>
      <c r="O19" s="18"/>
      <c r="P19" s="18"/>
      <c r="Q19" s="18"/>
      <c r="R19" s="18"/>
      <c r="S19" s="18"/>
      <c r="T19" s="18"/>
      <c r="U19" s="18"/>
      <c r="V19" s="18"/>
    </row>
    <row r="20" spans="1:27" ht="42" customHeight="1" x14ac:dyDescent="0.2">
      <c r="A20" s="29" t="s">
        <v>17</v>
      </c>
      <c r="B20" s="24">
        <v>399.01</v>
      </c>
      <c r="C20" s="23">
        <v>285.43</v>
      </c>
      <c r="D20" s="23">
        <v>285.43</v>
      </c>
      <c r="E20" s="23">
        <v>345.82</v>
      </c>
      <c r="F20" s="23">
        <v>466.51</v>
      </c>
      <c r="G20" s="23">
        <v>0</v>
      </c>
      <c r="H20" s="23">
        <v>425.67</v>
      </c>
      <c r="I20" s="23">
        <v>327.32</v>
      </c>
      <c r="J20" s="23">
        <v>0</v>
      </c>
      <c r="K20" s="23">
        <v>469.49</v>
      </c>
      <c r="L20" s="23">
        <v>769.69</v>
      </c>
      <c r="M20" s="23">
        <v>0</v>
      </c>
      <c r="N20" s="23">
        <v>307.19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">
      <c r="A21" s="5"/>
      <c r="B21" s="1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x14ac:dyDescent="0.2">
      <c r="A22" s="5"/>
      <c r="B22" s="1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x14ac:dyDescent="0.2">
      <c r="A23" s="5"/>
      <c r="B23" s="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x14ac:dyDescent="0.2">
      <c r="A24" s="5"/>
      <c r="B24" s="1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x14ac:dyDescent="0.2">
      <c r="A25" s="5"/>
      <c r="B25" s="1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x14ac:dyDescent="0.2">
      <c r="A26" s="5"/>
      <c r="B26" s="1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x14ac:dyDescent="0.2">
      <c r="A27" s="5"/>
      <c r="B27" s="1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x14ac:dyDescent="0.2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x14ac:dyDescent="0.2">
      <c r="A29" s="6"/>
      <c r="B29" s="7"/>
      <c r="C29" s="8"/>
      <c r="D29" s="8"/>
      <c r="E29" s="9"/>
      <c r="F29" s="8"/>
      <c r="G29" s="8"/>
      <c r="H29" s="8"/>
      <c r="I29" s="8"/>
      <c r="J29" s="8"/>
      <c r="K29" s="8"/>
      <c r="L29" s="8"/>
      <c r="M29" s="8"/>
      <c r="N29" s="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x14ac:dyDescent="0.2">
      <c r="A30" s="6"/>
      <c r="B30" s="7"/>
      <c r="C30" s="8"/>
      <c r="D30" s="8"/>
      <c r="E30" s="9"/>
      <c r="F30" s="8"/>
      <c r="G30" s="8"/>
      <c r="H30" s="8"/>
      <c r="I30" s="8"/>
      <c r="J30" s="8"/>
      <c r="K30" s="8"/>
      <c r="L30" s="8"/>
      <c r="M30" s="8"/>
      <c r="N30" s="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5.75" customHeight="1" x14ac:dyDescent="0.2">
      <c r="A31" s="10"/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5.75" customHeight="1" x14ac:dyDescent="0.25">
      <c r="A32" s="30" t="s">
        <v>40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84" ht="15.75" customHeight="1" x14ac:dyDescent="0.2">
      <c r="A33" s="12"/>
      <c r="B33" s="1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84" ht="18.75" customHeight="1" x14ac:dyDescent="0.2">
      <c r="A34" s="27" t="s">
        <v>41</v>
      </c>
      <c r="B34" s="28" t="s">
        <v>23</v>
      </c>
      <c r="C34" s="28" t="s">
        <v>36</v>
      </c>
      <c r="D34" s="28" t="s">
        <v>21</v>
      </c>
      <c r="E34" s="28" t="s">
        <v>22</v>
      </c>
      <c r="F34" s="28" t="s">
        <v>25</v>
      </c>
      <c r="G34" s="28" t="s">
        <v>26</v>
      </c>
      <c r="H34" s="28" t="s">
        <v>27</v>
      </c>
      <c r="I34" s="28" t="s">
        <v>28</v>
      </c>
      <c r="J34" s="28" t="s">
        <v>29</v>
      </c>
      <c r="K34" s="28" t="s">
        <v>37</v>
      </c>
      <c r="L34" s="28" t="s">
        <v>30</v>
      </c>
      <c r="M34" s="28" t="s">
        <v>38</v>
      </c>
      <c r="N34" s="28" t="s">
        <v>31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84" ht="17.25" customHeight="1" x14ac:dyDescent="0.2">
      <c r="A35" s="29" t="s">
        <v>0</v>
      </c>
      <c r="B35" s="22">
        <v>15344</v>
      </c>
      <c r="C35" s="22">
        <v>528</v>
      </c>
      <c r="D35" s="22">
        <v>1234</v>
      </c>
      <c r="E35" s="22">
        <v>6697</v>
      </c>
      <c r="F35" s="22">
        <v>618</v>
      </c>
      <c r="G35" s="22">
        <v>31839</v>
      </c>
      <c r="H35" s="22">
        <v>2839</v>
      </c>
      <c r="I35" s="22">
        <v>310</v>
      </c>
      <c r="J35" s="22">
        <v>3022</v>
      </c>
      <c r="K35" s="22">
        <v>1291</v>
      </c>
      <c r="L35" s="22">
        <v>3370</v>
      </c>
      <c r="M35" s="22">
        <v>2602</v>
      </c>
      <c r="N35" s="22">
        <v>726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84" ht="17.25" customHeight="1" x14ac:dyDescent="0.2">
      <c r="A36" s="29" t="s">
        <v>8</v>
      </c>
      <c r="B36" s="23">
        <v>549.28</v>
      </c>
      <c r="C36" s="23">
        <v>406.19</v>
      </c>
      <c r="D36" s="23">
        <v>488.37</v>
      </c>
      <c r="E36" s="23">
        <v>555.35</v>
      </c>
      <c r="F36" s="23">
        <v>530.08000000000004</v>
      </c>
      <c r="G36" s="23">
        <v>607</v>
      </c>
      <c r="H36" s="23">
        <v>474.17</v>
      </c>
      <c r="I36" s="23">
        <v>500.34</v>
      </c>
      <c r="J36" s="23">
        <v>603.36</v>
      </c>
      <c r="K36" s="23">
        <v>488.72</v>
      </c>
      <c r="L36" s="23">
        <v>494.37</v>
      </c>
      <c r="M36" s="23">
        <v>514.36</v>
      </c>
      <c r="N36" s="23">
        <v>510.76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84" ht="33.75" customHeight="1" x14ac:dyDescent="0.2">
      <c r="A37" s="29" t="s">
        <v>9</v>
      </c>
      <c r="B37" s="15">
        <f>B36/B8</f>
        <v>1.0067264163046865</v>
      </c>
      <c r="C37" s="15">
        <f>C36/B8</f>
        <v>0.74446949286120123</v>
      </c>
      <c r="D37" s="15">
        <f>D36/B8</f>
        <v>0.89508989937867711</v>
      </c>
      <c r="E37" s="15">
        <f>E36/B8</f>
        <v>1.0178515789666611</v>
      </c>
      <c r="F37" s="15">
        <f>F36/B8</f>
        <v>0.97153644544638118</v>
      </c>
      <c r="G37" s="15">
        <f>G36/B8</f>
        <v>1.112516266197467</v>
      </c>
      <c r="H37" s="15">
        <f>H36/B8</f>
        <v>0.86906398343138869</v>
      </c>
      <c r="I37" s="15">
        <f>I36/B8</f>
        <v>0.91702864683565177</v>
      </c>
      <c r="J37" s="15">
        <f>J36/B8</f>
        <v>1.1058448342222467</v>
      </c>
      <c r="K37" s="15">
        <f>K36/B8</f>
        <v>0.89573138322244827</v>
      </c>
      <c r="L37" s="15">
        <f>L36/B8</f>
        <v>0.90608676527189747</v>
      </c>
      <c r="M37" s="15">
        <f>M36/B8</f>
        <v>0.94272465680614359</v>
      </c>
      <c r="N37" s="15">
        <f>N36/B8</f>
        <v>0.93612653727021133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84" ht="24" customHeight="1" x14ac:dyDescent="0.2">
      <c r="A38" s="29" t="s">
        <v>10</v>
      </c>
      <c r="B38" s="23">
        <v>585.03</v>
      </c>
      <c r="C38" s="23">
        <v>411.81</v>
      </c>
      <c r="D38" s="23">
        <v>512.16999999999996</v>
      </c>
      <c r="E38" s="23">
        <v>600.71</v>
      </c>
      <c r="F38" s="23">
        <v>563.24</v>
      </c>
      <c r="G38" s="23">
        <v>650.54999999999995</v>
      </c>
      <c r="H38" s="23">
        <v>498.34</v>
      </c>
      <c r="I38" s="23">
        <v>515.74</v>
      </c>
      <c r="J38" s="23">
        <v>629.05999999999995</v>
      </c>
      <c r="K38" s="23">
        <v>522.74</v>
      </c>
      <c r="L38" s="23">
        <v>520.65</v>
      </c>
      <c r="M38" s="23">
        <v>548.79</v>
      </c>
      <c r="N38" s="23">
        <v>531.62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84" ht="27" customHeight="1" x14ac:dyDescent="0.2">
      <c r="A39" s="29" t="s">
        <v>34</v>
      </c>
      <c r="B39" s="26">
        <v>470.78</v>
      </c>
      <c r="C39" s="26">
        <v>388.56</v>
      </c>
      <c r="D39" s="26">
        <v>451.8</v>
      </c>
      <c r="E39" s="26">
        <v>481.59</v>
      </c>
      <c r="F39" s="26">
        <v>459.99</v>
      </c>
      <c r="G39" s="26">
        <v>496.06</v>
      </c>
      <c r="H39" s="26">
        <v>445.97</v>
      </c>
      <c r="I39" s="26">
        <v>444.8</v>
      </c>
      <c r="J39" s="26">
        <v>457.45</v>
      </c>
      <c r="K39" s="26">
        <v>455.53</v>
      </c>
      <c r="L39" s="26">
        <v>459.41</v>
      </c>
      <c r="M39" s="26">
        <v>462.68</v>
      </c>
      <c r="N39" s="26">
        <v>451.81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84" ht="24" customHeight="1" x14ac:dyDescent="0.2">
      <c r="A40" s="29" t="s">
        <v>11</v>
      </c>
      <c r="B40" s="23">
        <v>530.75</v>
      </c>
      <c r="C40" s="23">
        <v>364.65</v>
      </c>
      <c r="D40" s="23">
        <v>459.98</v>
      </c>
      <c r="E40" s="23">
        <v>489.35</v>
      </c>
      <c r="F40" s="23">
        <v>454.4</v>
      </c>
      <c r="G40" s="23">
        <v>536.12</v>
      </c>
      <c r="H40" s="23">
        <v>450.85</v>
      </c>
      <c r="I40" s="23">
        <v>474.78</v>
      </c>
      <c r="J40" s="23">
        <v>546.46</v>
      </c>
      <c r="K40" s="23">
        <v>475</v>
      </c>
      <c r="L40" s="23">
        <v>457.16</v>
      </c>
      <c r="M40" s="23">
        <v>496.66</v>
      </c>
      <c r="N40" s="23">
        <v>466.52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84" ht="24" customHeight="1" x14ac:dyDescent="0.2">
      <c r="A41" s="29" t="s">
        <v>12</v>
      </c>
      <c r="B41" s="23">
        <v>482.86</v>
      </c>
      <c r="C41" s="23">
        <v>415.24</v>
      </c>
      <c r="D41" s="23">
        <v>450.61</v>
      </c>
      <c r="E41" s="23">
        <v>475.31</v>
      </c>
      <c r="F41" s="23">
        <v>468.7</v>
      </c>
      <c r="G41" s="23">
        <v>526.04</v>
      </c>
      <c r="H41" s="23">
        <v>444.85</v>
      </c>
      <c r="I41" s="23">
        <v>468.75</v>
      </c>
      <c r="J41" s="23">
        <v>547.41</v>
      </c>
      <c r="K41" s="23">
        <v>448.51</v>
      </c>
      <c r="L41" s="23">
        <v>452.51</v>
      </c>
      <c r="M41" s="23">
        <v>459.05</v>
      </c>
      <c r="N41" s="23">
        <v>466.66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84" ht="30" customHeight="1" x14ac:dyDescent="0.2">
      <c r="A42" s="29" t="s">
        <v>39</v>
      </c>
      <c r="B42" s="22">
        <v>5387</v>
      </c>
      <c r="C42" s="22">
        <v>358</v>
      </c>
      <c r="D42" s="22">
        <v>757</v>
      </c>
      <c r="E42" s="22">
        <v>2746</v>
      </c>
      <c r="F42" s="22">
        <v>329</v>
      </c>
      <c r="G42" s="22">
        <v>10417</v>
      </c>
      <c r="H42" s="22">
        <v>1934</v>
      </c>
      <c r="I42" s="22">
        <v>170</v>
      </c>
      <c r="J42" s="22">
        <v>783</v>
      </c>
      <c r="K42" s="22">
        <v>807</v>
      </c>
      <c r="L42" s="22">
        <v>1875</v>
      </c>
      <c r="M42" s="22">
        <v>1235</v>
      </c>
      <c r="N42" s="22">
        <v>368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84" ht="28.5" customHeight="1" x14ac:dyDescent="0.2">
      <c r="A43" s="29" t="s">
        <v>13</v>
      </c>
      <c r="B43" s="22">
        <v>451</v>
      </c>
      <c r="C43" s="22">
        <v>7</v>
      </c>
      <c r="D43" s="22">
        <v>20</v>
      </c>
      <c r="E43" s="22">
        <v>138</v>
      </c>
      <c r="F43" s="22">
        <v>11</v>
      </c>
      <c r="G43" s="22">
        <v>800</v>
      </c>
      <c r="H43" s="22">
        <v>45</v>
      </c>
      <c r="I43" s="22">
        <v>4</v>
      </c>
      <c r="J43" s="22">
        <v>43</v>
      </c>
      <c r="K43" s="22">
        <v>16</v>
      </c>
      <c r="L43" s="22">
        <v>39</v>
      </c>
      <c r="M43" s="22">
        <v>71</v>
      </c>
      <c r="N43" s="22">
        <v>16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84" ht="28.5" customHeight="1" x14ac:dyDescent="0.2">
      <c r="A44" s="29" t="s">
        <v>32</v>
      </c>
      <c r="B44" s="23">
        <v>89.33</v>
      </c>
      <c r="C44" s="23">
        <v>74.5</v>
      </c>
      <c r="D44" s="23">
        <v>96.81</v>
      </c>
      <c r="E44" s="23">
        <v>91.84</v>
      </c>
      <c r="F44" s="23">
        <v>79.239999999999995</v>
      </c>
      <c r="G44" s="23">
        <v>91.66</v>
      </c>
      <c r="H44" s="23">
        <v>95.2</v>
      </c>
      <c r="I44" s="23">
        <v>119.08</v>
      </c>
      <c r="J44" s="23">
        <v>91.38</v>
      </c>
      <c r="K44" s="23">
        <v>82.07</v>
      </c>
      <c r="L44" s="23">
        <v>91.71</v>
      </c>
      <c r="M44" s="23">
        <v>86.7</v>
      </c>
      <c r="N44" s="23">
        <v>89.42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/>
      <c r="JL44" s="19"/>
      <c r="JM44" s="19"/>
      <c r="JN44" s="19"/>
      <c r="JO44" s="19"/>
      <c r="JP44" s="19"/>
      <c r="JQ44" s="19"/>
      <c r="JR44" s="19"/>
      <c r="JS44" s="19"/>
      <c r="JT44" s="19"/>
      <c r="JU44" s="19"/>
      <c r="JV44" s="19"/>
      <c r="JW44" s="19"/>
      <c r="JX44" s="18"/>
    </row>
    <row r="45" spans="1:284" ht="28.5" customHeight="1" x14ac:dyDescent="0.2">
      <c r="A45" s="29" t="s">
        <v>14</v>
      </c>
      <c r="B45" s="22">
        <v>57</v>
      </c>
      <c r="C45" s="22">
        <v>1</v>
      </c>
      <c r="D45" s="22">
        <v>4</v>
      </c>
      <c r="E45" s="22">
        <v>21</v>
      </c>
      <c r="F45" s="22">
        <v>1</v>
      </c>
      <c r="G45" s="22">
        <v>140</v>
      </c>
      <c r="H45" s="22">
        <v>6</v>
      </c>
      <c r="I45" s="22">
        <v>0</v>
      </c>
      <c r="J45" s="22">
        <v>4</v>
      </c>
      <c r="K45" s="22">
        <v>6</v>
      </c>
      <c r="L45" s="22">
        <v>7</v>
      </c>
      <c r="M45" s="22">
        <v>6</v>
      </c>
      <c r="N45" s="22">
        <v>1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84" ht="28.5" customHeight="1" x14ac:dyDescent="0.2">
      <c r="A46" s="29" t="s">
        <v>15</v>
      </c>
      <c r="B46" s="23">
        <v>364.47</v>
      </c>
      <c r="C46" s="23">
        <v>321.88</v>
      </c>
      <c r="D46" s="23">
        <v>310.05</v>
      </c>
      <c r="E46" s="23">
        <v>319.24</v>
      </c>
      <c r="F46" s="23">
        <v>459.81</v>
      </c>
      <c r="G46" s="23">
        <v>380.14</v>
      </c>
      <c r="H46" s="23">
        <v>306.11</v>
      </c>
      <c r="I46" s="23">
        <v>0</v>
      </c>
      <c r="J46" s="23">
        <v>379.02</v>
      </c>
      <c r="K46" s="23">
        <v>283.12</v>
      </c>
      <c r="L46" s="23">
        <v>308.36</v>
      </c>
      <c r="M46" s="23">
        <v>344.87</v>
      </c>
      <c r="N46" s="23">
        <v>459.81</v>
      </c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84" ht="42" customHeight="1" x14ac:dyDescent="0.2">
      <c r="A47" s="29" t="s">
        <v>16</v>
      </c>
      <c r="B47" s="22">
        <v>7</v>
      </c>
      <c r="C47" s="22">
        <v>0</v>
      </c>
      <c r="D47" s="22">
        <v>1</v>
      </c>
      <c r="E47" s="22">
        <v>16</v>
      </c>
      <c r="F47" s="22">
        <v>0</v>
      </c>
      <c r="G47" s="22">
        <v>1</v>
      </c>
      <c r="H47" s="22">
        <v>5</v>
      </c>
      <c r="I47" s="22">
        <v>0</v>
      </c>
      <c r="J47" s="22">
        <v>0</v>
      </c>
      <c r="K47" s="22">
        <v>1</v>
      </c>
      <c r="L47" s="22">
        <v>2</v>
      </c>
      <c r="M47" s="22">
        <v>0</v>
      </c>
      <c r="N47" s="22">
        <v>1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84" ht="42" customHeight="1" x14ac:dyDescent="0.2">
      <c r="A48" s="29" t="s">
        <v>17</v>
      </c>
      <c r="B48" s="23">
        <v>350</v>
      </c>
      <c r="C48" s="23">
        <v>0</v>
      </c>
      <c r="D48" s="23">
        <v>561.1</v>
      </c>
      <c r="E48" s="23">
        <v>515.34</v>
      </c>
      <c r="F48" s="23">
        <v>0</v>
      </c>
      <c r="G48" s="23">
        <v>285.43</v>
      </c>
      <c r="H48" s="23">
        <v>322.83</v>
      </c>
      <c r="I48" s="23">
        <v>0</v>
      </c>
      <c r="J48" s="23">
        <v>0</v>
      </c>
      <c r="K48" s="23">
        <v>285.43</v>
      </c>
      <c r="L48" s="23">
        <v>374.69</v>
      </c>
      <c r="M48" s="23">
        <v>0</v>
      </c>
      <c r="N48" s="23">
        <v>654.55999999999995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7" x14ac:dyDescent="0.2">
      <c r="A49" s="1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x14ac:dyDescent="0.2">
      <c r="A50" s="32" t="s">
        <v>42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7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7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7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27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27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27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27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27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27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27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</sheetData>
  <mergeCells count="3">
    <mergeCell ref="A4:N4"/>
    <mergeCell ref="A32:N32"/>
    <mergeCell ref="A50:N50"/>
  </mergeCells>
  <phoneticPr fontId="2" type="noConversion"/>
  <pageMargins left="0" right="0" top="0" bottom="0" header="0" footer="0"/>
  <pageSetup orientation="landscape" verticalDpi="4294967294" r:id="rId1"/>
  <headerFooter alignWithMargins="0"/>
  <ignoredErrors>
    <ignoredError sqref="B37:N3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</vt:lpstr>
    </vt:vector>
  </TitlesOfParts>
  <Company>fond pio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SanjaV</dc:creator>
  <cp:lastModifiedBy>piouser</cp:lastModifiedBy>
  <cp:lastPrinted>2026-02-18T12:36:52Z</cp:lastPrinted>
  <dcterms:created xsi:type="dcterms:W3CDTF">2011-12-20T15:19:24Z</dcterms:created>
  <dcterms:modified xsi:type="dcterms:W3CDTF">2026-05-25T12:10:51Z</dcterms:modified>
</cp:coreProperties>
</file>